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yantu Osman\Desktop\"/>
    </mc:Choice>
  </mc:AlternateContent>
  <bookViews>
    <workbookView xWindow="135" yWindow="555" windowWidth="22155" windowHeight="8220" tabRatio="940"/>
  </bookViews>
  <sheets>
    <sheet name="Funding Request" sheetId="19" r:id="rId1"/>
    <sheet name="Supportive Services " sheetId="20" r:id="rId2"/>
    <sheet name="Match" sheetId="22" r:id="rId3"/>
    <sheet name="Personnel Description" sheetId="25" r:id="rId4"/>
    <sheet name="Summary Budget" sheetId="23" r:id="rId5"/>
  </sheets>
  <definedNames>
    <definedName name="_xlnm.Print_Area" localSheetId="0">'Funding Request'!$A$1:$D$3</definedName>
    <definedName name="_xlnm.Print_Area" localSheetId="4">'Summary Budget'!$A$1:$D$24</definedName>
    <definedName name="_xlnm.Print_Area" localSheetId="1">'Supportive Services '!$A$1:$D$27</definedName>
  </definedNames>
  <calcPr calcId="152511"/>
</workbook>
</file>

<file path=xl/calcChain.xml><?xml version="1.0" encoding="utf-8"?>
<calcChain xmlns="http://schemas.openxmlformats.org/spreadsheetml/2006/main">
  <c r="E10" i="23" l="1"/>
  <c r="E8" i="23" l="1"/>
  <c r="E9" i="23"/>
  <c r="E11" i="23"/>
  <c r="E14" i="23"/>
  <c r="E7" i="23"/>
  <c r="H21" i="25"/>
  <c r="E21" i="25"/>
  <c r="G21" i="25"/>
  <c r="F21" i="25"/>
  <c r="H8" i="25"/>
  <c r="I8" i="25" s="1"/>
  <c r="H10" i="25"/>
  <c r="I10" i="25" s="1"/>
  <c r="H13" i="25"/>
  <c r="H14" i="25"/>
  <c r="H16" i="25"/>
  <c r="I16" i="25" s="1"/>
  <c r="I13" i="25"/>
  <c r="G7" i="25"/>
  <c r="H7" i="25" s="1"/>
  <c r="F17" i="25"/>
  <c r="G16" i="25"/>
  <c r="G15" i="25"/>
  <c r="H15" i="25" s="1"/>
  <c r="G14" i="25"/>
  <c r="I14" i="25" s="1"/>
  <c r="G13" i="25"/>
  <c r="G12" i="25"/>
  <c r="H12" i="25" s="1"/>
  <c r="I12" i="25" s="1"/>
  <c r="G11" i="25"/>
  <c r="H11" i="25" s="1"/>
  <c r="I11" i="25" s="1"/>
  <c r="G10" i="25"/>
  <c r="G9" i="25"/>
  <c r="H9" i="25" s="1"/>
  <c r="I9" i="25" s="1"/>
  <c r="G8" i="25"/>
  <c r="G6" i="25"/>
  <c r="C9" i="22"/>
  <c r="E20" i="23" s="1"/>
  <c r="C8" i="22"/>
  <c r="E19" i="23" s="1"/>
  <c r="E21" i="23" s="1"/>
  <c r="H17" i="25" l="1"/>
  <c r="H6" i="25"/>
  <c r="I7" i="25"/>
  <c r="I17" i="25" s="1"/>
  <c r="I6" i="25"/>
  <c r="I15" i="25"/>
  <c r="D21" i="25"/>
  <c r="G17" i="25"/>
  <c r="E15" i="23"/>
  <c r="D22" i="20"/>
  <c r="D32" i="25" l="1"/>
  <c r="D22" i="25"/>
  <c r="E28" i="25"/>
  <c r="G28" i="25" s="1"/>
  <c r="E22" i="25"/>
  <c r="G22" i="25" s="1"/>
  <c r="E27" i="25"/>
  <c r="G27" i="25" s="1"/>
  <c r="E26" i="25"/>
  <c r="G26" i="25" s="1"/>
  <c r="E31" i="25"/>
  <c r="G31" i="25" s="1"/>
  <c r="E25" i="25"/>
  <c r="G25" i="25" s="1"/>
  <c r="E30" i="25"/>
  <c r="G30" i="25" s="1"/>
  <c r="E24" i="25"/>
  <c r="G24" i="25" s="1"/>
  <c r="E29" i="25"/>
  <c r="G29" i="25" s="1"/>
  <c r="E23" i="25"/>
  <c r="G23" i="25" s="1"/>
  <c r="D31" i="25"/>
  <c r="F31" i="25" s="1"/>
  <c r="H31" i="25" s="1"/>
  <c r="D25" i="25"/>
  <c r="F25" i="25" s="1"/>
  <c r="H25" i="25" s="1"/>
  <c r="D30" i="25"/>
  <c r="F30" i="25" s="1"/>
  <c r="H30" i="25" s="1"/>
  <c r="D24" i="25"/>
  <c r="F24" i="25" s="1"/>
  <c r="H24" i="25" s="1"/>
  <c r="D27" i="25"/>
  <c r="F27" i="25" s="1"/>
  <c r="D29" i="25"/>
  <c r="F29" i="25" s="1"/>
  <c r="H29" i="25" s="1"/>
  <c r="D23" i="25"/>
  <c r="F23" i="25" s="1"/>
  <c r="D28" i="25"/>
  <c r="F28" i="25" s="1"/>
  <c r="H28" i="25" s="1"/>
  <c r="D26" i="25"/>
  <c r="F26" i="25" s="1"/>
  <c r="H26" i="25" s="1"/>
  <c r="G32" i="25" l="1"/>
  <c r="H23" i="25"/>
  <c r="H27" i="25"/>
  <c r="F22" i="25"/>
  <c r="F32" i="25" s="1"/>
  <c r="H32" i="25" l="1"/>
  <c r="H22" i="25"/>
  <c r="C10" i="22" l="1"/>
  <c r="D24" i="20"/>
  <c r="C13" i="23" s="1"/>
  <c r="E13" i="23" s="1"/>
  <c r="E12" i="23" l="1"/>
  <c r="E16" i="23" s="1"/>
  <c r="E18" i="23" l="1"/>
  <c r="D21" i="23" s="1"/>
  <c r="D17" i="23"/>
  <c r="E22" i="23" l="1"/>
</calcChain>
</file>

<file path=xl/sharedStrings.xml><?xml version="1.0" encoding="utf-8"?>
<sst xmlns="http://schemas.openxmlformats.org/spreadsheetml/2006/main" count="125" uniqueCount="108">
  <si>
    <t xml:space="preserve"> </t>
  </si>
  <si>
    <t>Eligible Costs</t>
  </si>
  <si>
    <t>1. Assessment of Service Needs</t>
  </si>
  <si>
    <t>2. Assistance with Moving Costs</t>
  </si>
  <si>
    <t>3. Case Management</t>
  </si>
  <si>
    <t>4. Child Care</t>
  </si>
  <si>
    <t>5. Education Services</t>
  </si>
  <si>
    <t>6. Employment Assistance</t>
  </si>
  <si>
    <t>7. Food</t>
  </si>
  <si>
    <t>8. Housing/Counseling Services</t>
  </si>
  <si>
    <t>10. Life Skills</t>
  </si>
  <si>
    <t>13. Outreach Services</t>
  </si>
  <si>
    <t>16. Utility Deposits</t>
  </si>
  <si>
    <t>9. Legal Services*</t>
  </si>
  <si>
    <t xml:space="preserve">*Legal Service expenses are only eligible if that is the primary mission of the project </t>
  </si>
  <si>
    <t>15. Transportation ***</t>
  </si>
  <si>
    <t xml:space="preserve">** Mental Health, Outpatient Health, Substance Abuse Treatment - please provide explanation below of why these services are not able to be paid for through medicaid or other mainstream resources </t>
  </si>
  <si>
    <t>gas for agency van $____/month, etc.</t>
  </si>
  <si>
    <t xml:space="preserve">***Transportation - Expenses have been limited to a maximum request of $10,000/project. Please still itemize  your expenses in the detail section - ie. - __# bus passes @ $___; </t>
  </si>
  <si>
    <t>11. Mental Health Services**</t>
  </si>
  <si>
    <t>14. Substance Abuse Treatment Services**</t>
  </si>
  <si>
    <t>12. Outpatient Health Services**</t>
  </si>
  <si>
    <t>12. Total Match</t>
  </si>
  <si>
    <t>Date of Written Commitment</t>
  </si>
  <si>
    <t>Value of the Written Commitment</t>
  </si>
  <si>
    <t>MATCH</t>
  </si>
  <si>
    <t>3. Rental Assistance</t>
  </si>
  <si>
    <t>4. Supportive Services</t>
  </si>
  <si>
    <t>Choose One Below</t>
  </si>
  <si>
    <t>Yes</t>
  </si>
  <si>
    <t>No</t>
  </si>
  <si>
    <t>CoC Bonus</t>
  </si>
  <si>
    <t>3. Does this project propose to allocate funds according to an indirect cost rate?</t>
  </si>
  <si>
    <t>DV Bonus</t>
  </si>
  <si>
    <t>4. Select a grant term:</t>
  </si>
  <si>
    <t>5. Select the costs for which funding is being requested:</t>
  </si>
  <si>
    <t>Quantity AND Description</t>
  </si>
  <si>
    <t>Annual Assistance Requested</t>
  </si>
  <si>
    <t>17. Operating Costs</t>
  </si>
  <si>
    <t>Total Annual Assistance Requested</t>
  </si>
  <si>
    <t>Grant Term (Years)</t>
  </si>
  <si>
    <t>Total Request for Grant Term</t>
  </si>
  <si>
    <t>Summary for Match</t>
  </si>
  <si>
    <t>Total Value of Cash Commitments:</t>
  </si>
  <si>
    <t>Total Value of In-Kind Commitments:</t>
  </si>
  <si>
    <t>Total Value of All Commitments:</t>
  </si>
  <si>
    <t>Will this project generate program income as described in 24 CFR 578.97 that will be used as Match for this grant?</t>
  </si>
  <si>
    <t>Type of commitment</t>
  </si>
  <si>
    <t>Type of source</t>
  </si>
  <si>
    <t>Name of the Source of the Commitment (Be as specific as possible and include the office or grant program as applicable)</t>
  </si>
  <si>
    <t>Cash</t>
  </si>
  <si>
    <t>In-Kind</t>
  </si>
  <si>
    <t>Private</t>
  </si>
  <si>
    <t>Government</t>
  </si>
  <si>
    <t>Total Assistance Requested for Grant Term</t>
  </si>
  <si>
    <t>1a. Acquisition</t>
  </si>
  <si>
    <t>1b. Rehabilitation</t>
  </si>
  <si>
    <t>1c. New Construction</t>
  </si>
  <si>
    <t>2a. Leased Units</t>
  </si>
  <si>
    <t>2b. Leased Structures</t>
  </si>
  <si>
    <t>5. Operating</t>
  </si>
  <si>
    <t>6. HMIS</t>
  </si>
  <si>
    <t>7. Sub-total Costs Requested</t>
  </si>
  <si>
    <t>10% Admin Max</t>
  </si>
  <si>
    <t>8. Admin (Up to 10%)</t>
  </si>
  <si>
    <t>9. Total Assistance Plus Admin Requested</t>
  </si>
  <si>
    <t>10. Cash Match</t>
  </si>
  <si>
    <t>11. In-Kind Match</t>
  </si>
  <si>
    <t>13. Total Budget</t>
  </si>
  <si>
    <t>1 Year</t>
  </si>
  <si>
    <t>2. What type of CoC funding is this project applying for in the 2021 CoC Competition?</t>
  </si>
  <si>
    <t>1. Will it be feasible for the project to be under grant agreement by September 15, 2023?</t>
  </si>
  <si>
    <t>1a. DV Bonus Only: This project can realistially be under grant agreement by September 15, 2022.</t>
  </si>
  <si>
    <t>6. If conditionally awarded, is this project requesting an initial grant term greater than 12 months?</t>
  </si>
  <si>
    <t>Supportive Services Budget</t>
  </si>
  <si>
    <r>
      <rPr>
        <b/>
        <sz val="11"/>
        <rFont val="Arial"/>
        <family val="2"/>
      </rPr>
      <t>Instructions:</t>
    </r>
    <r>
      <rPr>
        <sz val="11"/>
        <rFont val="Arial"/>
        <family val="2"/>
      </rPr>
      <t xml:space="preserve"> The match information entered here should be based on the current commitments at the time of
project award (if awarded), covering the requested grant operating period (i.e., grant term), and NOT based
on projections. HUD expects the amount(s) listed here to be accurate, with a commitment letter(s)
in place once awarded that includes at least the same amount(s) as those listed here. Match contributions can be
cash, in-kind, or a combination of both. Match must be equal to or greater than 25 percent of the total grant
request, including Administration costs, but excluding Leasing costs (i.e., Leased Units and Leased
Structures).  Please consult 24 CFR 578.73 for CoC match requirements.</t>
    </r>
  </si>
  <si>
    <t>24 CFR 578.73: https://www.govinfo.gov/content/pkg/CFR-2020-title24-vol3/xml/CFR-2020-title24-vol3-sec578-73.xml</t>
  </si>
  <si>
    <r>
      <rPr>
        <b/>
        <sz val="11"/>
        <rFont val="Arial"/>
        <family val="2"/>
      </rPr>
      <t xml:space="preserve">Note: </t>
    </r>
    <r>
      <rPr>
        <sz val="11"/>
        <rFont val="Arial"/>
        <family val="2"/>
      </rPr>
      <t>Program Income is defined as income received by the recipient or subrecipient directly generated by a grant-supported activity.  Rents and occupancy charges collected from program participants are program income.  In addition, rents and occupancy charges collected from residents of transitional housing may be reserved, in whole or in part, to assist the residents from whom they are collected to move to permanent housing.</t>
    </r>
  </si>
  <si>
    <t>24 CFR 578.97: https://www.govinfo.gov/content/pkg/CFR-2020-title24-vol3/xml/CFR-2020-title24-vol3-sec578-97.xml</t>
  </si>
  <si>
    <t>Sources of Match</t>
  </si>
  <si>
    <t>Salaries</t>
  </si>
  <si>
    <t>Position Title</t>
  </si>
  <si>
    <t>Position Description</t>
  </si>
  <si>
    <t>Hourly Pay Rate</t>
  </si>
  <si>
    <t>Hours to work on project (Per Week)</t>
  </si>
  <si>
    <t>Total Salary Expenses</t>
  </si>
  <si>
    <t>Total Other Sources Salary Expenses</t>
  </si>
  <si>
    <t>Other Sources (list funding source by agency and grant)</t>
  </si>
  <si>
    <t>Example Position: Education Coordinator</t>
  </si>
  <si>
    <t>Education Services, Life Skills</t>
  </si>
  <si>
    <t>NYS OCFS</t>
  </si>
  <si>
    <t>Subtotal</t>
  </si>
  <si>
    <t>Fringe Benefits</t>
  </si>
  <si>
    <r>
      <t xml:space="preserve">Instructions: </t>
    </r>
    <r>
      <rPr>
        <sz val="10"/>
        <rFont val="Arial"/>
        <family val="2"/>
      </rPr>
      <t>Please fill out the types of fringe benefits and rates that will be paid through this grant.</t>
    </r>
  </si>
  <si>
    <t>Fringe Type</t>
  </si>
  <si>
    <t>Fringe Rate (%)</t>
  </si>
  <si>
    <t>Total Fringe Expenses</t>
  </si>
  <si>
    <t>Total Other Sources Fringe Expenses</t>
  </si>
  <si>
    <t>Example Fringe: FICA</t>
  </si>
  <si>
    <t>% Paid through CoC</t>
  </si>
  <si>
    <t>Personnel Description</t>
  </si>
  <si>
    <r>
      <t xml:space="preserve">Instructions: </t>
    </r>
    <r>
      <rPr>
        <sz val="10"/>
        <rFont val="Arial"/>
        <family val="2"/>
      </rPr>
      <t xml:space="preserve">Please include all staff positions that will support this project whether the staff position will be paid from the CoC project or not.  In the Position Decription tab, please list which Supportive Services Eligible Costs the position will fulfill. </t>
    </r>
  </si>
  <si>
    <t>Total CoC Grant Salary Expenses</t>
  </si>
  <si>
    <t>Total CoC Grant Fringe Expenses</t>
  </si>
  <si>
    <t>Summary Budget</t>
  </si>
  <si>
    <t>The following information summarizes the funding request for the total term of the project.  Administrative costs can be entered in Line 8 below.</t>
  </si>
  <si>
    <t>25 % Match Min</t>
  </si>
  <si>
    <t>SSO-CE Funding Request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</si>
</sst>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_(&quot;$&quot;* #,##0.000_);_(&quot;$&quot;* \(#,##0.000\);_(&quot;$&quot;* &quot;-&quot;???_);_(@_)"/>
  </numFmts>
  <fonts count="34" x14ac:knownFonts="1">
    <font>
      <sz val="10"/>
      <name val="Arial"/>
    </font>
    <font>
      <sz val="10"/>
      <name val="Arial"/>
      <family val="2"/>
    </font>
    <font>
      <sz val="12"/>
      <name val="Arial"/>
      <family val="2"/>
    </font>
    <font>
      <sz val="14"/>
      <name val="Arial"/>
      <family val="2"/>
    </font>
    <font>
      <b/>
      <u/>
      <sz val="14"/>
      <name val="Arial"/>
      <family val="2"/>
    </font>
    <font>
      <sz val="10"/>
      <name val="Arial"/>
      <family val="2"/>
    </font>
    <font>
      <b/>
      <sz val="12"/>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u/>
      <sz val="12"/>
      <name val="Arial"/>
      <family val="2"/>
    </font>
    <font>
      <sz val="11"/>
      <color rgb="FF000000"/>
      <name val="Arial"/>
      <family val="2"/>
    </font>
    <font>
      <sz val="12"/>
      <color theme="0"/>
      <name val="Arial"/>
      <family val="2"/>
    </font>
    <font>
      <sz val="8"/>
      <color rgb="FF000000"/>
      <name val="Segoe UI"/>
      <family val="2"/>
    </font>
    <font>
      <sz val="10"/>
      <name val="Arial"/>
      <family val="2"/>
    </font>
    <font>
      <u/>
      <sz val="10"/>
      <color theme="1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6" tint="0.3999755851924192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bottom style="medium">
        <color indexed="64"/>
      </bottom>
      <diagonal/>
    </border>
  </borders>
  <cellStyleXfs count="48">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8" fillId="23" borderId="7" applyNumberFormat="0" applyFont="0" applyAlignment="0" applyProtection="0"/>
    <xf numFmtId="0" fontId="21" fillId="20" borderId="8" applyNumberForma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1" fillId="0" borderId="0"/>
    <xf numFmtId="9" fontId="1" fillId="0" borderId="0" applyFont="0" applyFill="0" applyBorder="0" applyAlignment="0" applyProtection="0"/>
  </cellStyleXfs>
  <cellXfs count="141">
    <xf numFmtId="0" fontId="0" fillId="0" borderId="0" xfId="0"/>
    <xf numFmtId="0" fontId="0" fillId="25" borderId="13" xfId="0" applyFill="1" applyBorder="1" applyAlignment="1" applyProtection="1">
      <alignment horizontal="center" vertical="center"/>
      <protection locked="0"/>
    </xf>
    <xf numFmtId="0" fontId="5" fillId="25" borderId="19" xfId="0" applyFont="1" applyFill="1" applyBorder="1" applyAlignment="1" applyProtection="1">
      <alignment horizontal="left"/>
      <protection locked="0"/>
    </xf>
    <xf numFmtId="0" fontId="5" fillId="25" borderId="22" xfId="0" applyFont="1" applyFill="1" applyBorder="1" applyAlignment="1" applyProtection="1">
      <alignment horizontal="left"/>
      <protection locked="0"/>
    </xf>
    <xf numFmtId="0" fontId="5" fillId="25" borderId="22" xfId="0" applyFont="1" applyFill="1" applyBorder="1" applyAlignment="1" applyProtection="1">
      <alignment horizontal="left" wrapText="1"/>
      <protection locked="0"/>
    </xf>
    <xf numFmtId="0" fontId="5" fillId="25" borderId="23" xfId="0" applyFont="1" applyFill="1" applyBorder="1" applyAlignment="1" applyProtection="1">
      <alignment horizontal="left" wrapText="1"/>
      <protection locked="0"/>
    </xf>
    <xf numFmtId="0" fontId="26" fillId="25" borderId="29" xfId="0" applyFont="1" applyFill="1" applyBorder="1" applyAlignment="1" applyProtection="1">
      <alignment horizontal="center" vertical="center"/>
      <protection locked="0"/>
    </xf>
    <xf numFmtId="1" fontId="2" fillId="25" borderId="14" xfId="29" applyNumberFormat="1" applyFont="1" applyFill="1" applyBorder="1" applyAlignment="1" applyProtection="1">
      <alignment horizontal="left"/>
      <protection locked="0"/>
    </xf>
    <xf numFmtId="0" fontId="2" fillId="25" borderId="22" xfId="29" applyNumberFormat="1" applyFont="1" applyFill="1" applyBorder="1" applyAlignment="1" applyProtection="1">
      <alignment horizontal="left"/>
      <protection locked="0"/>
    </xf>
    <xf numFmtId="14" fontId="2" fillId="25" borderId="14" xfId="29" applyNumberFormat="1" applyFont="1" applyFill="1" applyBorder="1" applyAlignment="1" applyProtection="1">
      <alignment horizontal="left"/>
      <protection locked="0"/>
    </xf>
    <xf numFmtId="0" fontId="2" fillId="25" borderId="22" xfId="29" applyNumberFormat="1" applyFont="1" applyFill="1" applyBorder="1" applyAlignment="1" applyProtection="1">
      <alignment horizontal="center"/>
      <protection locked="0"/>
    </xf>
    <xf numFmtId="14" fontId="2" fillId="25" borderId="14" xfId="29" applyNumberFormat="1" applyFont="1" applyFill="1" applyBorder="1" applyAlignment="1" applyProtection="1">
      <alignment horizontal="center"/>
      <protection locked="0"/>
    </xf>
    <xf numFmtId="1" fontId="2" fillId="25" borderId="18" xfId="29" applyNumberFormat="1" applyFont="1" applyFill="1" applyBorder="1" applyAlignment="1" applyProtection="1">
      <alignment horizontal="left"/>
      <protection locked="0"/>
    </xf>
    <xf numFmtId="0" fontId="2" fillId="25" borderId="31" xfId="29" applyNumberFormat="1" applyFont="1" applyFill="1" applyBorder="1" applyAlignment="1" applyProtection="1">
      <alignment horizontal="center"/>
      <protection locked="0"/>
    </xf>
    <xf numFmtId="14" fontId="2" fillId="25" borderId="18" xfId="29" applyNumberFormat="1" applyFont="1" applyFill="1" applyBorder="1" applyAlignment="1" applyProtection="1">
      <alignment horizontal="center"/>
      <protection locked="0"/>
    </xf>
    <xf numFmtId="164" fontId="2" fillId="25" borderId="16" xfId="29" applyNumberFormat="1" applyFont="1" applyFill="1" applyBorder="1" applyAlignment="1" applyProtection="1">
      <alignment horizontal="center"/>
      <protection locked="0"/>
    </xf>
    <xf numFmtId="164" fontId="2" fillId="25" borderId="14" xfId="29" applyNumberFormat="1" applyFont="1" applyFill="1" applyBorder="1" applyAlignment="1" applyProtection="1">
      <alignment horizontal="center"/>
      <protection locked="0"/>
    </xf>
    <xf numFmtId="164" fontId="2" fillId="25" borderId="17" xfId="29" applyNumberFormat="1" applyFont="1" applyFill="1" applyBorder="1" applyAlignment="1" applyProtection="1">
      <alignment horizontal="center"/>
      <protection locked="0"/>
    </xf>
    <xf numFmtId="164" fontId="2" fillId="0" borderId="15" xfId="29" applyNumberFormat="1" applyFont="1" applyFill="1" applyBorder="1" applyAlignment="1" applyProtection="1">
      <alignment horizontal="center"/>
    </xf>
    <xf numFmtId="164" fontId="2" fillId="25" borderId="27" xfId="29" applyNumberFormat="1" applyFont="1" applyFill="1" applyBorder="1" applyAlignment="1" applyProtection="1">
      <alignment horizontal="center"/>
      <protection locked="0"/>
    </xf>
    <xf numFmtId="164" fontId="2" fillId="25" borderId="28" xfId="29" applyNumberFormat="1" applyFont="1" applyFill="1" applyBorder="1" applyAlignment="1" applyProtection="1">
      <alignment horizontal="center"/>
      <protection locked="0"/>
    </xf>
    <xf numFmtId="0" fontId="1" fillId="0" borderId="0" xfId="46" applyProtection="1"/>
    <xf numFmtId="0" fontId="4" fillId="0" borderId="0" xfId="46" applyFont="1" applyProtection="1"/>
    <xf numFmtId="0" fontId="6" fillId="0" borderId="0" xfId="46" applyFont="1" applyAlignment="1" applyProtection="1">
      <alignment horizontal="center" vertical="center"/>
    </xf>
    <xf numFmtId="0" fontId="6" fillId="0" borderId="33" xfId="46" applyFont="1" applyBorder="1" applyAlignment="1" applyProtection="1">
      <alignment vertical="center" wrapText="1"/>
    </xf>
    <xf numFmtId="0" fontId="1" fillId="26" borderId="15" xfId="46" applyFill="1" applyBorder="1" applyProtection="1"/>
    <xf numFmtId="0" fontId="25" fillId="27" borderId="15" xfId="46" applyFont="1" applyFill="1" applyBorder="1" applyAlignment="1" applyProtection="1">
      <alignment horizontal="center" vertical="center"/>
    </xf>
    <xf numFmtId="0" fontId="25" fillId="27" borderId="16" xfId="46" applyFont="1" applyFill="1" applyBorder="1" applyProtection="1"/>
    <xf numFmtId="0" fontId="1" fillId="28" borderId="16" xfId="46" applyFill="1" applyBorder="1" applyAlignment="1" applyProtection="1">
      <alignment horizontal="left"/>
    </xf>
    <xf numFmtId="44" fontId="0" fillId="28" borderId="16" xfId="29" applyFont="1" applyFill="1" applyBorder="1" applyAlignment="1" applyProtection="1">
      <alignment horizontal="center" vertical="center"/>
    </xf>
    <xf numFmtId="0" fontId="1" fillId="28" borderId="16" xfId="46" applyFill="1" applyBorder="1" applyAlignment="1" applyProtection="1">
      <alignment horizontal="center" vertical="center"/>
    </xf>
    <xf numFmtId="9" fontId="0" fillId="28" borderId="16" xfId="47" applyFont="1" applyFill="1" applyBorder="1" applyAlignment="1" applyProtection="1">
      <alignment horizontal="center" vertical="center"/>
    </xf>
    <xf numFmtId="44" fontId="0" fillId="28" borderId="16" xfId="29" applyFont="1" applyFill="1" applyBorder="1" applyProtection="1"/>
    <xf numFmtId="44" fontId="1" fillId="28" borderId="16" xfId="29" applyFont="1" applyFill="1" applyBorder="1" applyProtection="1"/>
    <xf numFmtId="0" fontId="1" fillId="25" borderId="16" xfId="46" applyFill="1" applyBorder="1" applyAlignment="1" applyProtection="1">
      <alignment horizontal="left"/>
      <protection locked="0"/>
    </xf>
    <xf numFmtId="44" fontId="0" fillId="25" borderId="16" xfId="29" applyFont="1" applyFill="1" applyBorder="1" applyAlignment="1" applyProtection="1">
      <alignment horizontal="center" vertical="center"/>
      <protection locked="0"/>
    </xf>
    <xf numFmtId="0" fontId="1" fillId="25" borderId="16" xfId="46" applyFill="1" applyBorder="1" applyAlignment="1" applyProtection="1">
      <alignment horizontal="center" vertical="center"/>
      <protection locked="0"/>
    </xf>
    <xf numFmtId="9" fontId="0" fillId="25" borderId="16" xfId="47" applyFont="1" applyFill="1" applyBorder="1" applyAlignment="1" applyProtection="1">
      <alignment horizontal="center" vertical="center"/>
      <protection locked="0"/>
    </xf>
    <xf numFmtId="44" fontId="0" fillId="0" borderId="16" xfId="29" applyFont="1" applyBorder="1" applyProtection="1"/>
    <xf numFmtId="0" fontId="25" fillId="27" borderId="14" xfId="46" applyFont="1" applyFill="1" applyBorder="1" applyProtection="1"/>
    <xf numFmtId="0" fontId="1" fillId="25" borderId="14" xfId="46" applyFill="1" applyBorder="1" applyAlignment="1" applyProtection="1">
      <alignment horizontal="left"/>
      <protection locked="0"/>
    </xf>
    <xf numFmtId="44" fontId="0" fillId="25" borderId="14" xfId="29" applyFont="1" applyFill="1" applyBorder="1" applyAlignment="1" applyProtection="1">
      <alignment horizontal="center" vertical="center"/>
      <protection locked="0"/>
    </xf>
    <xf numFmtId="0" fontId="1" fillId="25" borderId="14" xfId="46" applyFill="1" applyBorder="1" applyAlignment="1" applyProtection="1">
      <alignment horizontal="center" vertical="center"/>
      <protection locked="0"/>
    </xf>
    <xf numFmtId="9" fontId="0" fillId="25" borderId="14" xfId="47" applyFont="1" applyFill="1" applyBorder="1" applyAlignment="1" applyProtection="1">
      <alignment horizontal="center" vertical="center"/>
      <protection locked="0"/>
    </xf>
    <xf numFmtId="0" fontId="25" fillId="27" borderId="17" xfId="46" applyFont="1" applyFill="1" applyBorder="1" applyProtection="1"/>
    <xf numFmtId="0" fontId="1" fillId="25" borderId="17" xfId="46" applyFill="1" applyBorder="1" applyAlignment="1" applyProtection="1">
      <alignment horizontal="left"/>
      <protection locked="0"/>
    </xf>
    <xf numFmtId="44" fontId="0" fillId="25" borderId="17" xfId="29" applyFont="1" applyFill="1" applyBorder="1" applyAlignment="1" applyProtection="1">
      <alignment horizontal="center" vertical="center"/>
      <protection locked="0"/>
    </xf>
    <xf numFmtId="0" fontId="1" fillId="25" borderId="17" xfId="46" applyFill="1" applyBorder="1" applyAlignment="1" applyProtection="1">
      <alignment horizontal="center" vertical="center"/>
      <protection locked="0"/>
    </xf>
    <xf numFmtId="9" fontId="0" fillId="25" borderId="17" xfId="47" applyFont="1" applyFill="1" applyBorder="1" applyAlignment="1" applyProtection="1">
      <alignment horizontal="center" vertical="center"/>
      <protection locked="0"/>
    </xf>
    <xf numFmtId="0" fontId="25" fillId="27" borderId="15" xfId="46" applyFont="1" applyFill="1" applyBorder="1" applyAlignment="1" applyProtection="1">
      <alignment horizontal="right"/>
    </xf>
    <xf numFmtId="9" fontId="1" fillId="27" borderId="15" xfId="46" applyNumberFormat="1" applyFill="1" applyBorder="1" applyAlignment="1" applyProtection="1">
      <alignment horizontal="right"/>
    </xf>
    <xf numFmtId="44" fontId="1" fillId="27" borderId="15" xfId="46" applyNumberFormat="1" applyFill="1" applyBorder="1" applyProtection="1"/>
    <xf numFmtId="44" fontId="0" fillId="27" borderId="15" xfId="29" applyFont="1" applyFill="1" applyBorder="1" applyProtection="1"/>
    <xf numFmtId="44" fontId="0" fillId="26" borderId="15" xfId="29" applyFont="1" applyFill="1" applyBorder="1" applyProtection="1"/>
    <xf numFmtId="166" fontId="0" fillId="28" borderId="16" xfId="47" applyNumberFormat="1" applyFont="1" applyFill="1" applyBorder="1" applyAlignment="1" applyProtection="1">
      <alignment horizontal="left" vertical="center"/>
    </xf>
    <xf numFmtId="167" fontId="1" fillId="28" borderId="16" xfId="29" applyNumberFormat="1" applyFont="1" applyFill="1" applyBorder="1" applyProtection="1"/>
    <xf numFmtId="44" fontId="0" fillId="0" borderId="16" xfId="29" applyFont="1" applyFill="1" applyBorder="1" applyProtection="1"/>
    <xf numFmtId="44" fontId="0" fillId="0" borderId="14" xfId="29" applyFont="1" applyFill="1" applyBorder="1" applyProtection="1"/>
    <xf numFmtId="44" fontId="0" fillId="0" borderId="17" xfId="29" applyFont="1" applyFill="1" applyBorder="1" applyProtection="1"/>
    <xf numFmtId="0" fontId="25" fillId="26" borderId="15" xfId="46" applyFont="1" applyFill="1" applyBorder="1" applyAlignment="1" applyProtection="1">
      <alignment horizontal="right"/>
    </xf>
    <xf numFmtId="44" fontId="1" fillId="28" borderId="16" xfId="29" applyFill="1" applyBorder="1" applyProtection="1"/>
    <xf numFmtId="44" fontId="1" fillId="0" borderId="16" xfId="29" applyBorder="1" applyProtection="1"/>
    <xf numFmtId="9" fontId="0" fillId="25" borderId="16" xfId="44" applyFont="1" applyFill="1" applyBorder="1" applyAlignment="1" applyProtection="1">
      <alignment horizontal="left" vertical="center"/>
      <protection locked="0"/>
    </xf>
    <xf numFmtId="9" fontId="0" fillId="25" borderId="14" xfId="44" applyFont="1" applyFill="1" applyBorder="1" applyAlignment="1" applyProtection="1">
      <alignment horizontal="left" vertical="center"/>
      <protection locked="0"/>
    </xf>
    <xf numFmtId="9" fontId="0" fillId="25" borderId="17" xfId="44" applyFont="1" applyFill="1" applyBorder="1" applyAlignment="1" applyProtection="1">
      <alignment horizontal="left" vertical="center"/>
      <protection locked="0"/>
    </xf>
    <xf numFmtId="44" fontId="1" fillId="26" borderId="15" xfId="29" applyFill="1" applyBorder="1" applyProtection="1"/>
    <xf numFmtId="0" fontId="0" fillId="0" borderId="0" xfId="0" applyProtection="1"/>
    <xf numFmtId="0" fontId="4" fillId="0" borderId="0" xfId="0" applyFont="1" applyProtection="1"/>
    <xf numFmtId="0" fontId="7" fillId="0" borderId="0" xfId="0" applyFont="1" applyProtection="1"/>
    <xf numFmtId="0" fontId="0" fillId="0" borderId="0" xfId="0" applyAlignment="1" applyProtection="1">
      <alignment horizontal="center" vertical="center"/>
    </xf>
    <xf numFmtId="0" fontId="5" fillId="0" borderId="13" xfId="0" applyFont="1" applyBorder="1" applyAlignment="1" applyProtection="1">
      <alignment horizontal="center" vertical="center"/>
    </xf>
    <xf numFmtId="0" fontId="1" fillId="0" borderId="13" xfId="0" applyFont="1" applyBorder="1" applyAlignment="1" applyProtection="1">
      <alignment horizontal="center" vertical="center"/>
    </xf>
    <xf numFmtId="0" fontId="5" fillId="0" borderId="0" xfId="0" applyFont="1" applyBorder="1" applyAlignment="1" applyProtection="1">
      <alignment horizontal="center" vertical="center"/>
    </xf>
    <xf numFmtId="0" fontId="2" fillId="0" borderId="0" xfId="0" applyFont="1" applyProtection="1"/>
    <xf numFmtId="0" fontId="3" fillId="0" borderId="0" xfId="0" applyFont="1" applyProtection="1"/>
    <xf numFmtId="0" fontId="5" fillId="0" borderId="0" xfId="0" applyFont="1" applyProtection="1"/>
    <xf numFmtId="0" fontId="7" fillId="27" borderId="15" xfId="0" applyFont="1" applyFill="1" applyBorder="1" applyAlignment="1" applyProtection="1">
      <alignment horizontal="center" wrapText="1"/>
    </xf>
    <xf numFmtId="0" fontId="7" fillId="27" borderId="11" xfId="0" applyFont="1" applyFill="1" applyBorder="1" applyAlignment="1" applyProtection="1">
      <alignment horizontal="center" wrapText="1"/>
    </xf>
    <xf numFmtId="0" fontId="7" fillId="27" borderId="15" xfId="0" applyFont="1" applyFill="1" applyBorder="1" applyAlignment="1" applyProtection="1">
      <alignment horizontal="center"/>
    </xf>
    <xf numFmtId="0" fontId="2" fillId="27" borderId="16" xfId="0" applyFont="1" applyFill="1" applyBorder="1" applyAlignment="1" applyProtection="1">
      <alignment horizontal="left"/>
    </xf>
    <xf numFmtId="0" fontId="2" fillId="27" borderId="14" xfId="0" applyFont="1" applyFill="1" applyBorder="1" applyAlignment="1" applyProtection="1">
      <alignment horizontal="left"/>
    </xf>
    <xf numFmtId="0" fontId="2" fillId="27" borderId="17" xfId="0" applyFont="1" applyFill="1" applyBorder="1" applyAlignment="1" applyProtection="1">
      <alignment horizontal="left" wrapText="1"/>
    </xf>
    <xf numFmtId="164" fontId="2" fillId="0" borderId="24" xfId="29" applyNumberFormat="1" applyFont="1" applyFill="1" applyBorder="1" applyAlignment="1" applyProtection="1">
      <alignment horizontal="center"/>
    </xf>
    <xf numFmtId="165" fontId="2" fillId="0" borderId="17" xfId="28" applyNumberFormat="1" applyFont="1" applyFill="1" applyBorder="1" applyAlignment="1" applyProtection="1">
      <alignment horizontal="center"/>
    </xf>
    <xf numFmtId="0" fontId="5" fillId="0" borderId="0" xfId="0" applyFont="1" applyFill="1" applyBorder="1" applyAlignment="1" applyProtection="1">
      <alignment horizontal="left"/>
    </xf>
    <xf numFmtId="0" fontId="26" fillId="0" borderId="0" xfId="0" applyFont="1" applyProtection="1"/>
    <xf numFmtId="0" fontId="29" fillId="0" borderId="0" xfId="0" applyFont="1" applyAlignment="1" applyProtection="1">
      <alignment horizontal="left" vertical="top" wrapText="1"/>
    </xf>
    <xf numFmtId="0" fontId="27" fillId="27" borderId="24" xfId="0" applyFont="1" applyFill="1" applyBorder="1" applyAlignment="1" applyProtection="1">
      <alignment horizontal="justify" vertical="center"/>
    </xf>
    <xf numFmtId="164" fontId="26" fillId="0" borderId="26" xfId="29" applyNumberFormat="1" applyFont="1" applyBorder="1" applyProtection="1"/>
    <xf numFmtId="0" fontId="27" fillId="27" borderId="14" xfId="0" applyFont="1" applyFill="1" applyBorder="1" applyAlignment="1" applyProtection="1">
      <alignment horizontal="justify" vertical="center"/>
    </xf>
    <xf numFmtId="164" fontId="26" fillId="0" borderId="27" xfId="29" applyNumberFormat="1" applyFont="1" applyBorder="1" applyProtection="1"/>
    <xf numFmtId="0" fontId="27" fillId="27" borderId="18" xfId="0" applyFont="1" applyFill="1" applyBorder="1" applyAlignment="1" applyProtection="1">
      <alignment horizontal="justify" vertical="center"/>
    </xf>
    <xf numFmtId="164" fontId="26" fillId="0" borderId="28" xfId="29" applyNumberFormat="1" applyFont="1" applyBorder="1" applyProtection="1"/>
    <xf numFmtId="0" fontId="26" fillId="0" borderId="0" xfId="0" applyFont="1" applyAlignment="1" applyProtection="1">
      <alignment horizontal="justify" vertical="center"/>
    </xf>
    <xf numFmtId="0" fontId="27" fillId="0" borderId="15" xfId="0" applyFont="1" applyBorder="1" applyAlignment="1" applyProtection="1">
      <alignment horizontal="justify" vertical="center"/>
    </xf>
    <xf numFmtId="0" fontId="27" fillId="0" borderId="0" xfId="0" applyFont="1" applyProtection="1"/>
    <xf numFmtId="0" fontId="27" fillId="24" borderId="24" xfId="0" applyFont="1" applyFill="1" applyBorder="1" applyAlignment="1" applyProtection="1">
      <alignment horizontal="center" vertical="center" wrapText="1"/>
    </xf>
    <xf numFmtId="0" fontId="27" fillId="24" borderId="30" xfId="0" applyFont="1" applyFill="1" applyBorder="1" applyAlignment="1" applyProtection="1">
      <alignment horizontal="center" vertical="center" wrapText="1"/>
    </xf>
    <xf numFmtId="0" fontId="27" fillId="24" borderId="26" xfId="0" applyFont="1" applyFill="1" applyBorder="1" applyAlignment="1" applyProtection="1">
      <alignment horizontal="center" vertical="center" wrapText="1"/>
    </xf>
    <xf numFmtId="0" fontId="26" fillId="0" borderId="0" xfId="0" applyFont="1" applyAlignment="1" applyProtection="1">
      <alignment wrapText="1"/>
    </xf>
    <xf numFmtId="14" fontId="26" fillId="0" borderId="0" xfId="0" applyNumberFormat="1" applyFont="1" applyProtection="1"/>
    <xf numFmtId="44" fontId="1" fillId="25" borderId="16" xfId="29" applyFont="1" applyFill="1" applyBorder="1" applyProtection="1"/>
    <xf numFmtId="44" fontId="1" fillId="25" borderId="14" xfId="29" applyFont="1" applyFill="1" applyBorder="1" applyProtection="1"/>
    <xf numFmtId="44" fontId="1" fillId="25" borderId="17" xfId="29" applyFont="1" applyFill="1" applyBorder="1" applyProtection="1"/>
    <xf numFmtId="167" fontId="1" fillId="25" borderId="16" xfId="29" applyNumberFormat="1" applyFont="1" applyFill="1" applyBorder="1" applyProtection="1"/>
    <xf numFmtId="0" fontId="3" fillId="0" borderId="0" xfId="0" applyFont="1" applyBorder="1" applyProtection="1"/>
    <xf numFmtId="0" fontId="28" fillId="0" borderId="0" xfId="0" applyFont="1" applyProtection="1"/>
    <xf numFmtId="0" fontId="3" fillId="24" borderId="15" xfId="0" applyFont="1" applyFill="1" applyBorder="1" applyAlignment="1" applyProtection="1">
      <alignment horizontal="center" vertical="center" wrapText="1"/>
    </xf>
    <xf numFmtId="0" fontId="28" fillId="24" borderId="16" xfId="0" applyFont="1" applyFill="1" applyBorder="1" applyProtection="1"/>
    <xf numFmtId="0" fontId="2" fillId="26" borderId="16" xfId="0" applyFont="1" applyFill="1" applyBorder="1" applyProtection="1"/>
    <xf numFmtId="0" fontId="28" fillId="24" borderId="14" xfId="0" applyFont="1" applyFill="1" applyBorder="1" applyProtection="1"/>
    <xf numFmtId="0" fontId="2" fillId="26" borderId="14" xfId="0" applyFont="1" applyFill="1" applyBorder="1" applyProtection="1"/>
    <xf numFmtId="0" fontId="2" fillId="0" borderId="14" xfId="0" applyFont="1" applyFill="1" applyBorder="1" applyAlignment="1" applyProtection="1">
      <alignment horizontal="center" vertical="center"/>
    </xf>
    <xf numFmtId="0" fontId="28" fillId="24" borderId="18" xfId="0" applyFont="1" applyFill="1" applyBorder="1" applyProtection="1"/>
    <xf numFmtId="0" fontId="2" fillId="26" borderId="18" xfId="0" applyFont="1" applyFill="1" applyBorder="1" applyProtection="1"/>
    <xf numFmtId="0" fontId="25" fillId="0" borderId="0" xfId="0" applyFont="1" applyAlignment="1" applyProtection="1">
      <alignment horizontal="left" vertical="center" wrapText="1"/>
    </xf>
    <xf numFmtId="0" fontId="30" fillId="26" borderId="14" xfId="0" applyFont="1" applyFill="1" applyBorder="1" applyAlignment="1" applyProtection="1">
      <alignment horizontal="right"/>
    </xf>
    <xf numFmtId="164" fontId="2" fillId="0" borderId="16" xfId="29" applyNumberFormat="1" applyFont="1" applyBorder="1" applyProtection="1"/>
    <xf numFmtId="164" fontId="2" fillId="0" borderId="14" xfId="29" applyNumberFormat="1" applyFont="1" applyBorder="1" applyProtection="1"/>
    <xf numFmtId="164" fontId="2" fillId="25" borderId="14" xfId="29" applyNumberFormat="1" applyFont="1" applyFill="1" applyBorder="1" applyProtection="1">
      <protection locked="0"/>
    </xf>
    <xf numFmtId="164" fontId="2" fillId="0" borderId="18" xfId="29" applyNumberFormat="1" applyFont="1" applyBorder="1" applyProtection="1"/>
    <xf numFmtId="164" fontId="0" fillId="26" borderId="0" xfId="29" applyNumberFormat="1" applyFont="1" applyFill="1" applyProtection="1"/>
    <xf numFmtId="164" fontId="30" fillId="26" borderId="14" xfId="29" applyNumberFormat="1" applyFont="1" applyFill="1" applyBorder="1" applyProtection="1"/>
    <xf numFmtId="164" fontId="2" fillId="26" borderId="14" xfId="29" applyNumberFormat="1" applyFont="1" applyFill="1" applyBorder="1" applyProtection="1"/>
    <xf numFmtId="164" fontId="2" fillId="26" borderId="18" xfId="29" applyNumberFormat="1" applyFont="1" applyFill="1" applyBorder="1" applyProtection="1"/>
    <xf numFmtId="44" fontId="2" fillId="26" borderId="14" xfId="29" applyFont="1" applyFill="1" applyBorder="1" applyProtection="1"/>
    <xf numFmtId="0" fontId="2" fillId="26" borderId="14" xfId="0" applyFont="1" applyFill="1" applyBorder="1" applyAlignment="1" applyProtection="1">
      <alignment horizontal="center" vertical="center"/>
    </xf>
    <xf numFmtId="0" fontId="25" fillId="0" borderId="0" xfId="0" applyFont="1" applyAlignment="1" applyProtection="1">
      <alignment horizontal="left" vertical="center" wrapText="1"/>
    </xf>
    <xf numFmtId="0" fontId="6" fillId="27" borderId="12" xfId="0" applyFont="1" applyFill="1" applyBorder="1" applyAlignment="1" applyProtection="1">
      <alignment horizontal="right" wrapText="1"/>
    </xf>
    <xf numFmtId="0" fontId="6" fillId="27" borderId="21" xfId="0" applyFont="1" applyFill="1" applyBorder="1" applyAlignment="1" applyProtection="1">
      <alignment horizontal="right" wrapText="1"/>
    </xf>
    <xf numFmtId="0" fontId="6" fillId="27" borderId="20" xfId="0" applyFont="1" applyFill="1" applyBorder="1" applyAlignment="1" applyProtection="1">
      <alignment horizontal="right" wrapText="1"/>
    </xf>
    <xf numFmtId="0" fontId="6" fillId="27" borderId="25" xfId="0" applyFont="1" applyFill="1" applyBorder="1" applyAlignment="1" applyProtection="1">
      <alignment horizontal="right" wrapText="1"/>
    </xf>
    <xf numFmtId="0" fontId="6" fillId="27" borderId="10" xfId="0" applyFont="1" applyFill="1" applyBorder="1" applyAlignment="1" applyProtection="1">
      <alignment horizontal="right"/>
    </xf>
    <xf numFmtId="0" fontId="6" fillId="27" borderId="11" xfId="0" applyFont="1" applyFill="1" applyBorder="1" applyAlignment="1" applyProtection="1">
      <alignment horizontal="right"/>
    </xf>
    <xf numFmtId="0" fontId="33" fillId="0" borderId="0" xfId="45" applyAlignment="1" applyProtection="1">
      <alignment horizontal="left" vertical="top" wrapText="1"/>
    </xf>
    <xf numFmtId="0" fontId="26" fillId="0" borderId="0" xfId="0" applyFont="1" applyAlignment="1" applyProtection="1">
      <alignment horizontal="left" vertical="top" wrapText="1"/>
    </xf>
    <xf numFmtId="0" fontId="26" fillId="0" borderId="32" xfId="0" applyFont="1" applyBorder="1" applyAlignment="1" applyProtection="1">
      <alignment horizontal="center" wrapText="1"/>
    </xf>
    <xf numFmtId="0" fontId="26" fillId="0" borderId="0" xfId="0" applyFont="1" applyAlignment="1" applyProtection="1">
      <alignment horizontal="center" wrapText="1"/>
    </xf>
    <xf numFmtId="0" fontId="33" fillId="0" borderId="0" xfId="45" applyAlignment="1" applyProtection="1">
      <alignment horizontal="left" vertical="center"/>
    </xf>
    <xf numFmtId="0" fontId="6" fillId="0" borderId="33" xfId="46" applyFont="1" applyBorder="1" applyAlignment="1" applyProtection="1">
      <alignment horizontal="left" vertical="center" wrapText="1"/>
    </xf>
    <xf numFmtId="0" fontId="6" fillId="0" borderId="33" xfId="46" applyFont="1" applyBorder="1" applyAlignment="1" applyProtection="1">
      <alignment horizontal="left"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5" builtinId="8"/>
    <cellStyle name="Input" xfId="36" builtinId="20" customBuiltin="1"/>
    <cellStyle name="Linked Cell" xfId="37" builtinId="24" customBuiltin="1"/>
    <cellStyle name="Neutral" xfId="38" builtinId="28" customBuiltin="1"/>
    <cellStyle name="Normal" xfId="0" builtinId="0"/>
    <cellStyle name="Normal 2" xfId="46"/>
    <cellStyle name="Note" xfId="39" builtinId="10" customBuiltin="1"/>
    <cellStyle name="Output" xfId="40" builtinId="21" customBuiltin="1"/>
    <cellStyle name="Percent" xfId="44" builtinId="5"/>
    <cellStyle name="Percent 2" xfId="47"/>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3152775</xdr:colOff>
          <xdr:row>12</xdr:row>
          <xdr:rowOff>123825</xdr:rowOff>
        </xdr:from>
        <xdr:to>
          <xdr:col>3</xdr:col>
          <xdr:colOff>0</xdr:colOff>
          <xdr:row>14</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Supportive Services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info.gov/content/pkg/CFR-2020-title24-vol3/xml/CFR-2020-title24-vol3-sec578-97.xml" TargetMode="External"/><Relationship Id="rId1" Type="http://schemas.openxmlformats.org/officeDocument/2006/relationships/hyperlink" Target="https://www.govinfo.gov/content/pkg/CFR-2020-title24-vol3/xml/CFR-2020-title24-vol3-sec578-73.x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L17"/>
  <sheetViews>
    <sheetView tabSelected="1" zoomScaleNormal="100" zoomScaleSheetLayoutView="100" workbookViewId="0">
      <selection activeCell="C4" sqref="C4"/>
    </sheetView>
  </sheetViews>
  <sheetFormatPr defaultRowHeight="12.75" x14ac:dyDescent="0.2"/>
  <cols>
    <col min="1" max="1" width="3.85546875" style="66" customWidth="1"/>
    <col min="2" max="3" width="47.5703125" style="66" customWidth="1"/>
    <col min="4" max="4" width="2.85546875" style="66" customWidth="1"/>
    <col min="5" max="5" width="15" style="66" bestFit="1" customWidth="1"/>
    <col min="6" max="7" width="9.140625" style="66"/>
    <col min="8" max="12" width="9.140625" style="66" hidden="1" customWidth="1"/>
    <col min="13" max="16384" width="9.140625" style="66"/>
  </cols>
  <sheetData>
    <row r="2" spans="2:12" ht="18" x14ac:dyDescent="0.25">
      <c r="B2" s="67" t="s">
        <v>107</v>
      </c>
      <c r="C2" s="68"/>
      <c r="D2" s="74"/>
    </row>
    <row r="4" spans="2:12" ht="25.5" x14ac:dyDescent="0.2">
      <c r="B4" s="115" t="s">
        <v>71</v>
      </c>
      <c r="C4" s="1"/>
      <c r="H4" s="75" t="s">
        <v>28</v>
      </c>
      <c r="L4" s="75" t="s">
        <v>28</v>
      </c>
    </row>
    <row r="5" spans="2:12" x14ac:dyDescent="0.2">
      <c r="H5" s="75" t="s">
        <v>29</v>
      </c>
      <c r="L5" s="75" t="s">
        <v>31</v>
      </c>
    </row>
    <row r="6" spans="2:12" ht="25.5" x14ac:dyDescent="0.2">
      <c r="B6" s="115" t="s">
        <v>72</v>
      </c>
      <c r="C6" s="1"/>
      <c r="H6" s="75" t="s">
        <v>30</v>
      </c>
      <c r="L6" s="75" t="s">
        <v>33</v>
      </c>
    </row>
    <row r="8" spans="2:12" ht="25.5" x14ac:dyDescent="0.2">
      <c r="B8" s="115" t="s">
        <v>70</v>
      </c>
      <c r="C8" s="1"/>
    </row>
    <row r="9" spans="2:12" x14ac:dyDescent="0.2">
      <c r="B9" s="115"/>
      <c r="C9" s="69"/>
    </row>
    <row r="10" spans="2:12" ht="25.5" x14ac:dyDescent="0.2">
      <c r="B10" s="115" t="s">
        <v>32</v>
      </c>
      <c r="C10" s="70" t="s">
        <v>30</v>
      </c>
    </row>
    <row r="11" spans="2:12" x14ac:dyDescent="0.2">
      <c r="B11" s="115"/>
      <c r="C11" s="69"/>
    </row>
    <row r="12" spans="2:12" x14ac:dyDescent="0.2">
      <c r="B12" s="115" t="s">
        <v>34</v>
      </c>
      <c r="C12" s="71" t="s">
        <v>69</v>
      </c>
    </row>
    <row r="13" spans="2:12" x14ac:dyDescent="0.2">
      <c r="B13" s="115"/>
      <c r="C13" s="69"/>
    </row>
    <row r="14" spans="2:12" x14ac:dyDescent="0.2">
      <c r="B14" s="127" t="s">
        <v>35</v>
      </c>
      <c r="C14" s="72"/>
    </row>
    <row r="15" spans="2:12" x14ac:dyDescent="0.2">
      <c r="B15" s="127"/>
      <c r="C15" s="72"/>
    </row>
    <row r="16" spans="2:12" x14ac:dyDescent="0.2">
      <c r="B16" s="115"/>
      <c r="C16" s="72"/>
    </row>
    <row r="17" spans="2:3" ht="38.25" x14ac:dyDescent="0.2">
      <c r="B17" s="115" t="s">
        <v>73</v>
      </c>
      <c r="C17" s="70" t="s">
        <v>30</v>
      </c>
    </row>
  </sheetData>
  <sheetProtection algorithmName="SHA-512" hashValue="k6XGDL153dQwkmKIuX+UxstlFN6PYMcY5gGil+wdwre5/CjEo8Ouq8hVoQxq2KfyklbTTtY71YpbN0FOkKfX8w==" saltValue="4KyBawtTlOMRWKl/7gFFvg==" spinCount="100000" sheet="1" objects="1" scenarios="1" selectLockedCells="1"/>
  <mergeCells count="1">
    <mergeCell ref="B14:B15"/>
  </mergeCells>
  <dataValidations count="2">
    <dataValidation type="list" allowBlank="1" showInputMessage="1" showErrorMessage="1" sqref="C4:C7">
      <formula1>$H$4:$H$6</formula1>
    </dataValidation>
    <dataValidation type="list" allowBlank="1" showInputMessage="1" showErrorMessage="1" sqref="C8">
      <formula1>$L$4:$L$6</formula1>
    </dataValidation>
  </dataValidations>
  <pageMargins left="0.75" right="0.75" top="1" bottom="1" header="0.5" footer="0.5"/>
  <pageSetup scale="80"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xdr:col>
                    <xdr:colOff>3152775</xdr:colOff>
                    <xdr:row>12</xdr:row>
                    <xdr:rowOff>123825</xdr:rowOff>
                  </from>
                  <to>
                    <xdr:col>3</xdr:col>
                    <xdr:colOff>0</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29"/>
  <sheetViews>
    <sheetView zoomScaleNormal="100" zoomScaleSheetLayoutView="100" workbookViewId="0">
      <selection activeCell="C5" sqref="C5"/>
    </sheetView>
  </sheetViews>
  <sheetFormatPr defaultRowHeight="12.75" x14ac:dyDescent="0.2"/>
  <cols>
    <col min="1" max="1" width="3.85546875" style="66" customWidth="1"/>
    <col min="2" max="3" width="47.5703125" style="66" customWidth="1"/>
    <col min="4" max="4" width="42.85546875" style="66" bestFit="1" customWidth="1"/>
    <col min="5" max="5" width="15" style="66" bestFit="1" customWidth="1"/>
    <col min="6" max="16384" width="9.140625" style="66"/>
  </cols>
  <sheetData>
    <row r="2" spans="2:12" ht="18" x14ac:dyDescent="0.25">
      <c r="B2" s="67" t="s">
        <v>74</v>
      </c>
      <c r="C2" s="68"/>
      <c r="D2" s="74"/>
    </row>
    <row r="3" spans="2:12" ht="13.5" thickBot="1" x14ac:dyDescent="0.25"/>
    <row r="4" spans="2:12" ht="18.75" thickBot="1" x14ac:dyDescent="0.3">
      <c r="B4" s="76" t="s">
        <v>1</v>
      </c>
      <c r="C4" s="77" t="s">
        <v>36</v>
      </c>
      <c r="D4" s="78" t="s">
        <v>37</v>
      </c>
    </row>
    <row r="5" spans="2:12" ht="15" x14ac:dyDescent="0.2">
      <c r="B5" s="79" t="s">
        <v>2</v>
      </c>
      <c r="C5" s="2"/>
      <c r="D5" s="15"/>
    </row>
    <row r="6" spans="2:12" ht="15" x14ac:dyDescent="0.2">
      <c r="B6" s="80" t="s">
        <v>3</v>
      </c>
      <c r="C6" s="3"/>
      <c r="D6" s="16"/>
    </row>
    <row r="7" spans="2:12" ht="15" x14ac:dyDescent="0.2">
      <c r="B7" s="80" t="s">
        <v>4</v>
      </c>
      <c r="C7" s="4"/>
      <c r="D7" s="16"/>
    </row>
    <row r="8" spans="2:12" ht="15" x14ac:dyDescent="0.2">
      <c r="B8" s="80" t="s">
        <v>5</v>
      </c>
      <c r="C8" s="3"/>
      <c r="D8" s="16"/>
    </row>
    <row r="9" spans="2:12" ht="15" x14ac:dyDescent="0.2">
      <c r="B9" s="80" t="s">
        <v>6</v>
      </c>
      <c r="C9" s="3"/>
      <c r="D9" s="16"/>
      <c r="L9" s="66" t="s">
        <v>0</v>
      </c>
    </row>
    <row r="10" spans="2:12" ht="15" x14ac:dyDescent="0.2">
      <c r="B10" s="80" t="s">
        <v>7</v>
      </c>
      <c r="C10" s="3"/>
      <c r="D10" s="16"/>
    </row>
    <row r="11" spans="2:12" ht="15" x14ac:dyDescent="0.2">
      <c r="B11" s="80" t="s">
        <v>8</v>
      </c>
      <c r="C11" s="4"/>
      <c r="D11" s="16"/>
    </row>
    <row r="12" spans="2:12" ht="15" x14ac:dyDescent="0.2">
      <c r="B12" s="80" t="s">
        <v>9</v>
      </c>
      <c r="C12" s="3"/>
      <c r="D12" s="16"/>
    </row>
    <row r="13" spans="2:12" ht="15" x14ac:dyDescent="0.2">
      <c r="B13" s="80" t="s">
        <v>13</v>
      </c>
      <c r="C13" s="3"/>
      <c r="D13" s="16"/>
    </row>
    <row r="14" spans="2:12" ht="15" x14ac:dyDescent="0.2">
      <c r="B14" s="80" t="s">
        <v>10</v>
      </c>
      <c r="C14" s="3"/>
      <c r="D14" s="16"/>
    </row>
    <row r="15" spans="2:12" ht="15" x14ac:dyDescent="0.2">
      <c r="B15" s="80" t="s">
        <v>19</v>
      </c>
      <c r="C15" s="3"/>
      <c r="D15" s="16"/>
      <c r="G15" s="66" t="s">
        <v>0</v>
      </c>
    </row>
    <row r="16" spans="2:12" ht="15" x14ac:dyDescent="0.2">
      <c r="B16" s="80" t="s">
        <v>21</v>
      </c>
      <c r="C16" s="3"/>
      <c r="D16" s="16"/>
    </row>
    <row r="17" spans="2:5" ht="15" x14ac:dyDescent="0.2">
      <c r="B17" s="80" t="s">
        <v>11</v>
      </c>
      <c r="C17" s="3"/>
      <c r="D17" s="16"/>
    </row>
    <row r="18" spans="2:5" ht="15" x14ac:dyDescent="0.2">
      <c r="B18" s="80" t="s">
        <v>20</v>
      </c>
      <c r="C18" s="3"/>
      <c r="D18" s="16"/>
    </row>
    <row r="19" spans="2:5" ht="15" x14ac:dyDescent="0.2">
      <c r="B19" s="80" t="s">
        <v>15</v>
      </c>
      <c r="C19" s="3"/>
      <c r="D19" s="16"/>
    </row>
    <row r="20" spans="2:5" ht="15" x14ac:dyDescent="0.2">
      <c r="B20" s="80" t="s">
        <v>12</v>
      </c>
      <c r="C20" s="3"/>
      <c r="D20" s="16"/>
    </row>
    <row r="21" spans="2:5" ht="15.75" thickBot="1" x14ac:dyDescent="0.25">
      <c r="B21" s="81" t="s">
        <v>38</v>
      </c>
      <c r="C21" s="5"/>
      <c r="D21" s="17"/>
      <c r="E21" s="75"/>
    </row>
    <row r="22" spans="2:5" ht="15.75" x14ac:dyDescent="0.25">
      <c r="B22" s="128" t="s">
        <v>39</v>
      </c>
      <c r="C22" s="129"/>
      <c r="D22" s="82">
        <f>SUM(D5:D21)</f>
        <v>0</v>
      </c>
      <c r="E22" s="75"/>
    </row>
    <row r="23" spans="2:5" ht="16.5" thickBot="1" x14ac:dyDescent="0.3">
      <c r="B23" s="130" t="s">
        <v>40</v>
      </c>
      <c r="C23" s="131"/>
      <c r="D23" s="83">
        <v>1</v>
      </c>
      <c r="E23" s="75"/>
    </row>
    <row r="24" spans="2:5" ht="16.5" thickBot="1" x14ac:dyDescent="0.3">
      <c r="B24" s="132" t="s">
        <v>41</v>
      </c>
      <c r="C24" s="133"/>
      <c r="D24" s="18">
        <f>D22*D23</f>
        <v>0</v>
      </c>
    </row>
    <row r="25" spans="2:5" ht="15" x14ac:dyDescent="0.2">
      <c r="B25" s="73"/>
      <c r="C25" s="73"/>
    </row>
    <row r="26" spans="2:5" x14ac:dyDescent="0.2">
      <c r="B26" s="84" t="s">
        <v>14</v>
      </c>
      <c r="C26" s="84"/>
    </row>
    <row r="27" spans="2:5" x14ac:dyDescent="0.2">
      <c r="B27" s="66" t="s">
        <v>16</v>
      </c>
    </row>
    <row r="28" spans="2:5" x14ac:dyDescent="0.2">
      <c r="B28" s="66" t="s">
        <v>18</v>
      </c>
    </row>
    <row r="29" spans="2:5" x14ac:dyDescent="0.2">
      <c r="B29" s="66" t="s">
        <v>17</v>
      </c>
    </row>
  </sheetData>
  <sheetProtection algorithmName="SHA-512" hashValue="uRzf8i11jFs3n+2YVFJct+jOX16mTnTMozUErnjrUEMXMIpY8llSakFGFY5iyU0a8q29q/a5c3/6l0mZn3fVow==" saltValue="6JjfMZk7KqTnkDPiEsS18A==" spinCount="100000" sheet="1" objects="1" scenarios="1" selectLockedCells="1"/>
  <mergeCells count="3">
    <mergeCell ref="B22:C22"/>
    <mergeCell ref="B23:C23"/>
    <mergeCell ref="B24:C24"/>
  </mergeCells>
  <pageMargins left="0.75" right="0.75" top="1" bottom="1" header="0.5" footer="0.5"/>
  <pageSetup scale="8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5"/>
  <sheetViews>
    <sheetView workbookViewId="0">
      <selection activeCell="C12" sqref="C12"/>
    </sheetView>
  </sheetViews>
  <sheetFormatPr defaultRowHeight="14.25" x14ac:dyDescent="0.2"/>
  <cols>
    <col min="1" max="1" width="6.140625" style="85" customWidth="1"/>
    <col min="2" max="2" width="37.28515625" style="85" customWidth="1"/>
    <col min="3" max="3" width="24.42578125" style="85" customWidth="1"/>
    <col min="4" max="4" width="48.7109375" style="85" customWidth="1"/>
    <col min="5" max="6" width="18.42578125" style="85" customWidth="1"/>
    <col min="7" max="7" width="12.85546875" style="85" customWidth="1"/>
    <col min="8" max="15" width="9.140625" style="85"/>
    <col min="16" max="16" width="0" style="85" hidden="1" customWidth="1"/>
    <col min="17" max="16384" width="9.140625" style="85"/>
  </cols>
  <sheetData>
    <row r="2" spans="2:16" ht="18" x14ac:dyDescent="0.25">
      <c r="B2" s="67" t="s">
        <v>79</v>
      </c>
    </row>
    <row r="3" spans="2:16" ht="18" x14ac:dyDescent="0.25">
      <c r="B3" s="67"/>
    </row>
    <row r="4" spans="2:16" ht="107.25" customHeight="1" x14ac:dyDescent="0.2">
      <c r="B4" s="135" t="s">
        <v>75</v>
      </c>
      <c r="C4" s="135"/>
      <c r="D4" s="135"/>
      <c r="E4" s="135"/>
    </row>
    <row r="5" spans="2:16" x14ac:dyDescent="0.2">
      <c r="B5" s="134" t="s">
        <v>76</v>
      </c>
      <c r="C5" s="134"/>
      <c r="D5" s="134"/>
      <c r="E5" s="134"/>
      <c r="F5" s="134"/>
      <c r="G5" s="134"/>
    </row>
    <row r="6" spans="2:16" x14ac:dyDescent="0.2">
      <c r="B6" s="86"/>
      <c r="C6" s="86"/>
      <c r="D6" s="86"/>
      <c r="E6" s="86"/>
      <c r="F6" s="86"/>
      <c r="G6" s="86"/>
    </row>
    <row r="7" spans="2:16" ht="18.75" thickBot="1" x14ac:dyDescent="0.3">
      <c r="B7" s="67" t="s">
        <v>42</v>
      </c>
    </row>
    <row r="8" spans="2:16" ht="15" x14ac:dyDescent="0.2">
      <c r="B8" s="87" t="s">
        <v>43</v>
      </c>
      <c r="C8" s="88">
        <f>SUM((IF(B17="Cash",F17,"0")),(IF(B18="Cash",F18,"0")),(IF(B19="Cash",F19,"0")),(IF(B20="Cash",F20,"0")),(IF(B21="Cash",F21,"0")),(IF(B22="Cash",F22,"0")),(IF(B23="Cash",F23,"0")),(IF(B24="Cash",F24,"0")),(IF(B25="Cash",F25,"0")))</f>
        <v>0</v>
      </c>
      <c r="P8" s="85" t="s">
        <v>28</v>
      </c>
    </row>
    <row r="9" spans="2:16" ht="18.75" customHeight="1" x14ac:dyDescent="0.2">
      <c r="B9" s="89" t="s">
        <v>44</v>
      </c>
      <c r="C9" s="90">
        <f>SUM((IF(B17="In-Kind",F17,"0")),(IF(B18="In-Kind",F18,"0")),(IF(B19="In-Kind",F19,"0")),(IF(B20="In-Kind",F20,"0")),(IF(B21="In-Kind",F21,"0")),(IF(B22="In-Kind",F22,"0")),(IF(B23="In-Kind",F23,"0")),(IF(B24="In-Kind",F24,"0")),(IF(B25="In-Kind",F25,"0")))</f>
        <v>0</v>
      </c>
      <c r="P9" s="85" t="s">
        <v>29</v>
      </c>
    </row>
    <row r="10" spans="2:16" ht="15.75" thickBot="1" x14ac:dyDescent="0.25">
      <c r="B10" s="91" t="s">
        <v>45</v>
      </c>
      <c r="C10" s="92">
        <f>SUM(C8:C9)</f>
        <v>0</v>
      </c>
      <c r="P10" s="85" t="s">
        <v>30</v>
      </c>
    </row>
    <row r="11" spans="2:16" ht="15" thickBot="1" x14ac:dyDescent="0.25">
      <c r="B11" s="93"/>
    </row>
    <row r="12" spans="2:16" ht="75.75" customHeight="1" thickBot="1" x14ac:dyDescent="0.25">
      <c r="B12" s="94" t="s">
        <v>46</v>
      </c>
      <c r="C12" s="6"/>
      <c r="D12" s="136" t="s">
        <v>77</v>
      </c>
      <c r="E12" s="137"/>
      <c r="F12" s="137"/>
    </row>
    <row r="13" spans="2:16" x14ac:dyDescent="0.2">
      <c r="B13" s="138" t="s">
        <v>78</v>
      </c>
      <c r="C13" s="138"/>
      <c r="D13" s="138"/>
      <c r="E13" s="138"/>
      <c r="F13" s="138"/>
    </row>
    <row r="14" spans="2:16" x14ac:dyDescent="0.2">
      <c r="B14" s="93"/>
    </row>
    <row r="15" spans="2:16" ht="15.75" thickBot="1" x14ac:dyDescent="0.3">
      <c r="B15" s="95" t="s">
        <v>25</v>
      </c>
    </row>
    <row r="16" spans="2:16" ht="45" x14ac:dyDescent="0.2">
      <c r="B16" s="96" t="s">
        <v>47</v>
      </c>
      <c r="C16" s="96" t="s">
        <v>48</v>
      </c>
      <c r="D16" s="97" t="s">
        <v>49</v>
      </c>
      <c r="E16" s="96" t="s">
        <v>23</v>
      </c>
      <c r="F16" s="98" t="s">
        <v>24</v>
      </c>
      <c r="M16" s="99"/>
    </row>
    <row r="17" spans="2:16" ht="15" x14ac:dyDescent="0.2">
      <c r="B17" s="7"/>
      <c r="C17" s="7"/>
      <c r="D17" s="8"/>
      <c r="E17" s="9"/>
      <c r="F17" s="19"/>
      <c r="H17" s="100"/>
      <c r="P17" s="85" t="s">
        <v>28</v>
      </c>
    </row>
    <row r="18" spans="2:16" ht="15" x14ac:dyDescent="0.2">
      <c r="B18" s="7"/>
      <c r="C18" s="7"/>
      <c r="D18" s="10"/>
      <c r="E18" s="11"/>
      <c r="F18" s="19"/>
      <c r="P18" s="85" t="s">
        <v>50</v>
      </c>
    </row>
    <row r="19" spans="2:16" ht="15" x14ac:dyDescent="0.2">
      <c r="B19" s="7"/>
      <c r="C19" s="7"/>
      <c r="D19" s="10"/>
      <c r="E19" s="11"/>
      <c r="F19" s="19"/>
      <c r="P19" s="85" t="s">
        <v>51</v>
      </c>
    </row>
    <row r="20" spans="2:16" ht="15" x14ac:dyDescent="0.2">
      <c r="B20" s="7"/>
      <c r="C20" s="7"/>
      <c r="D20" s="10"/>
      <c r="E20" s="11"/>
      <c r="F20" s="19"/>
    </row>
    <row r="21" spans="2:16" ht="15" x14ac:dyDescent="0.2">
      <c r="B21" s="7"/>
      <c r="C21" s="7"/>
      <c r="D21" s="10"/>
      <c r="E21" s="11"/>
      <c r="F21" s="19"/>
    </row>
    <row r="22" spans="2:16" ht="15" x14ac:dyDescent="0.2">
      <c r="B22" s="7"/>
      <c r="C22" s="7"/>
      <c r="D22" s="10"/>
      <c r="E22" s="11"/>
      <c r="F22" s="19"/>
      <c r="P22" s="85" t="s">
        <v>28</v>
      </c>
    </row>
    <row r="23" spans="2:16" ht="15" x14ac:dyDescent="0.2">
      <c r="B23" s="7"/>
      <c r="C23" s="7"/>
      <c r="D23" s="10"/>
      <c r="E23" s="11"/>
      <c r="F23" s="19"/>
      <c r="P23" s="85" t="s">
        <v>52</v>
      </c>
    </row>
    <row r="24" spans="2:16" ht="15" x14ac:dyDescent="0.2">
      <c r="B24" s="7"/>
      <c r="C24" s="7"/>
      <c r="D24" s="10"/>
      <c r="E24" s="11"/>
      <c r="F24" s="19"/>
      <c r="P24" s="85" t="s">
        <v>53</v>
      </c>
    </row>
    <row r="25" spans="2:16" ht="15.75" thickBot="1" x14ac:dyDescent="0.25">
      <c r="B25" s="12"/>
      <c r="C25" s="12"/>
      <c r="D25" s="13"/>
      <c r="E25" s="14"/>
      <c r="F25" s="20"/>
    </row>
  </sheetData>
  <sheetProtection algorithmName="SHA-512" hashValue="rNluSfBoE45YiNnCIRzQBF1jjFZbmEUcDBIENaJ6S6kFy1y9+Wvs+5+1YfmbuZa5tiYcxO9lBGqAjT9PfMU7cQ==" saltValue="eyr1rxgBhJpaXHTlqBE2mw==" spinCount="100000" sheet="1" objects="1" scenarios="1" selectLockedCells="1"/>
  <mergeCells count="4">
    <mergeCell ref="B5:G5"/>
    <mergeCell ref="B4:E4"/>
    <mergeCell ref="D12:F12"/>
    <mergeCell ref="B13:F13"/>
  </mergeCells>
  <dataValidations count="3">
    <dataValidation type="list" allowBlank="1" showInputMessage="1" showErrorMessage="1" sqref="C17:C25">
      <formula1>$P$22:$P$24</formula1>
    </dataValidation>
    <dataValidation type="list" allowBlank="1" showInputMessage="1" showErrorMessage="1" sqref="B17:B25">
      <formula1>$P$17:$P$19</formula1>
    </dataValidation>
    <dataValidation type="list" allowBlank="1" showInputMessage="1" showErrorMessage="1" sqref="C12">
      <formula1>$P$8:$P$10</formula1>
    </dataValidation>
  </dataValidations>
  <hyperlinks>
    <hyperlink ref="B5:G5" r:id="rId1" display="24 CFR 578.73: https://www.govinfo.gov/content/pkg/CFR-2020-title24-vol3/xml/CFR-2020-title24-vol3-sec578-73.xml"/>
    <hyperlink ref="B13:F13" r:id="rId2" display="24 CFR 578.97: https://www.govinfo.gov/content/pkg/CFR-2020-title24-vol3/xml/CFR-2020-title24-vol3-sec578-97.xml"/>
  </hyperlinks>
  <pageMargins left="0.25" right="0.25" top="0.75" bottom="0.75" header="0.3" footer="0.3"/>
  <pageSetup scale="82" orientation="portrait" horizontalDpi="300"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2"/>
  <sheetViews>
    <sheetView workbookViewId="0">
      <selection activeCell="B7" sqref="B7"/>
    </sheetView>
  </sheetViews>
  <sheetFormatPr defaultColWidth="9" defaultRowHeight="12.75" x14ac:dyDescent="0.2"/>
  <cols>
    <col min="1" max="1" width="3" style="21" bestFit="1" customWidth="1"/>
    <col min="2" max="2" width="35.85546875" style="21" bestFit="1" customWidth="1"/>
    <col min="3" max="3" width="26.5703125" style="21" bestFit="1" customWidth="1"/>
    <col min="4" max="4" width="21.5703125" style="21" bestFit="1" customWidth="1"/>
    <col min="5" max="5" width="34.5703125" style="21" bestFit="1" customWidth="1"/>
    <col min="6" max="6" width="21.5703125" style="21" bestFit="1" customWidth="1"/>
    <col min="7" max="7" width="31.7109375" style="21" bestFit="1" customWidth="1"/>
    <col min="8" max="8" width="35.42578125" style="21" bestFit="1" customWidth="1"/>
    <col min="9" max="10" width="52.7109375" style="21" bestFit="1" customWidth="1"/>
    <col min="11" max="16384" width="9" style="21"/>
  </cols>
  <sheetData>
    <row r="2" spans="1:10" ht="18" x14ac:dyDescent="0.25">
      <c r="B2" s="22" t="s">
        <v>100</v>
      </c>
    </row>
    <row r="4" spans="1:10" ht="42.75" customHeight="1" thickBot="1" x14ac:dyDescent="0.25">
      <c r="B4" s="23" t="s">
        <v>80</v>
      </c>
      <c r="C4" s="139" t="s">
        <v>101</v>
      </c>
      <c r="D4" s="139"/>
      <c r="E4" s="139"/>
      <c r="F4" s="24"/>
      <c r="G4" s="24"/>
    </row>
    <row r="5" spans="1:10" ht="13.5" thickBot="1" x14ac:dyDescent="0.25">
      <c r="A5" s="25"/>
      <c r="B5" s="26" t="s">
        <v>81</v>
      </c>
      <c r="C5" s="26" t="s">
        <v>82</v>
      </c>
      <c r="D5" s="26" t="s">
        <v>83</v>
      </c>
      <c r="E5" s="26" t="s">
        <v>84</v>
      </c>
      <c r="F5" s="26" t="s">
        <v>99</v>
      </c>
      <c r="G5" s="26" t="s">
        <v>85</v>
      </c>
      <c r="H5" s="26" t="s">
        <v>102</v>
      </c>
      <c r="I5" s="26" t="s">
        <v>86</v>
      </c>
      <c r="J5" s="26" t="s">
        <v>87</v>
      </c>
    </row>
    <row r="6" spans="1:10" x14ac:dyDescent="0.2">
      <c r="A6" s="27"/>
      <c r="B6" s="28" t="s">
        <v>88</v>
      </c>
      <c r="C6" s="28" t="s">
        <v>89</v>
      </c>
      <c r="D6" s="29">
        <v>15</v>
      </c>
      <c r="E6" s="30">
        <v>40</v>
      </c>
      <c r="F6" s="31">
        <v>0.75</v>
      </c>
      <c r="G6" s="32">
        <f>D6*E6*52</f>
        <v>31200</v>
      </c>
      <c r="H6" s="32">
        <f>G6*F6</f>
        <v>23400</v>
      </c>
      <c r="I6" s="32">
        <f>G6-H6</f>
        <v>7800</v>
      </c>
      <c r="J6" s="33" t="s">
        <v>90</v>
      </c>
    </row>
    <row r="7" spans="1:10" x14ac:dyDescent="0.2">
      <c r="A7" s="27">
        <v>1</v>
      </c>
      <c r="B7" s="34"/>
      <c r="C7" s="34"/>
      <c r="D7" s="35"/>
      <c r="E7" s="36"/>
      <c r="F7" s="37"/>
      <c r="G7" s="38">
        <f>D7*E7*52</f>
        <v>0</v>
      </c>
      <c r="H7" s="38">
        <f>G7*F7</f>
        <v>0</v>
      </c>
      <c r="I7" s="38">
        <f>G7-H7</f>
        <v>0</v>
      </c>
      <c r="J7" s="101"/>
    </row>
    <row r="8" spans="1:10" x14ac:dyDescent="0.2">
      <c r="A8" s="39">
        <v>2</v>
      </c>
      <c r="B8" s="40"/>
      <c r="C8" s="40"/>
      <c r="D8" s="41"/>
      <c r="E8" s="42"/>
      <c r="F8" s="43"/>
      <c r="G8" s="38">
        <f t="shared" ref="G8:G16" si="0">D8*E8*52</f>
        <v>0</v>
      </c>
      <c r="H8" s="38">
        <f t="shared" ref="H8:H16" si="1">G8*F8</f>
        <v>0</v>
      </c>
      <c r="I8" s="38">
        <f t="shared" ref="I8:I16" si="2">G8-H8</f>
        <v>0</v>
      </c>
      <c r="J8" s="102"/>
    </row>
    <row r="9" spans="1:10" x14ac:dyDescent="0.2">
      <c r="A9" s="39">
        <v>3</v>
      </c>
      <c r="B9" s="40"/>
      <c r="C9" s="40"/>
      <c r="D9" s="41"/>
      <c r="E9" s="42"/>
      <c r="F9" s="43"/>
      <c r="G9" s="38">
        <f t="shared" si="0"/>
        <v>0</v>
      </c>
      <c r="H9" s="38">
        <f t="shared" si="1"/>
        <v>0</v>
      </c>
      <c r="I9" s="38">
        <f t="shared" si="2"/>
        <v>0</v>
      </c>
      <c r="J9" s="102"/>
    </row>
    <row r="10" spans="1:10" x14ac:dyDescent="0.2">
      <c r="A10" s="39">
        <v>4</v>
      </c>
      <c r="B10" s="40"/>
      <c r="C10" s="40"/>
      <c r="D10" s="41"/>
      <c r="E10" s="42"/>
      <c r="F10" s="43"/>
      <c r="G10" s="38">
        <f t="shared" si="0"/>
        <v>0</v>
      </c>
      <c r="H10" s="38">
        <f t="shared" si="1"/>
        <v>0</v>
      </c>
      <c r="I10" s="38">
        <f t="shared" si="2"/>
        <v>0</v>
      </c>
      <c r="J10" s="102"/>
    </row>
    <row r="11" spans="1:10" x14ac:dyDescent="0.2">
      <c r="A11" s="39">
        <v>5</v>
      </c>
      <c r="B11" s="40"/>
      <c r="C11" s="40"/>
      <c r="D11" s="41"/>
      <c r="E11" s="42"/>
      <c r="F11" s="43"/>
      <c r="G11" s="38">
        <f t="shared" si="0"/>
        <v>0</v>
      </c>
      <c r="H11" s="38">
        <f t="shared" si="1"/>
        <v>0</v>
      </c>
      <c r="I11" s="38">
        <f t="shared" si="2"/>
        <v>0</v>
      </c>
      <c r="J11" s="102"/>
    </row>
    <row r="12" spans="1:10" x14ac:dyDescent="0.2">
      <c r="A12" s="39">
        <v>6</v>
      </c>
      <c r="B12" s="40"/>
      <c r="C12" s="40"/>
      <c r="D12" s="41"/>
      <c r="E12" s="42"/>
      <c r="F12" s="43"/>
      <c r="G12" s="38">
        <f t="shared" si="0"/>
        <v>0</v>
      </c>
      <c r="H12" s="38">
        <f t="shared" si="1"/>
        <v>0</v>
      </c>
      <c r="I12" s="38">
        <f t="shared" si="2"/>
        <v>0</v>
      </c>
      <c r="J12" s="102"/>
    </row>
    <row r="13" spans="1:10" x14ac:dyDescent="0.2">
      <c r="A13" s="39">
        <v>7</v>
      </c>
      <c r="B13" s="40"/>
      <c r="C13" s="40"/>
      <c r="D13" s="41"/>
      <c r="E13" s="42"/>
      <c r="F13" s="43"/>
      <c r="G13" s="38">
        <f t="shared" si="0"/>
        <v>0</v>
      </c>
      <c r="H13" s="38">
        <f t="shared" si="1"/>
        <v>0</v>
      </c>
      <c r="I13" s="38">
        <f t="shared" si="2"/>
        <v>0</v>
      </c>
      <c r="J13" s="102"/>
    </row>
    <row r="14" spans="1:10" x14ac:dyDescent="0.2">
      <c r="A14" s="39">
        <v>8</v>
      </c>
      <c r="B14" s="40"/>
      <c r="C14" s="40"/>
      <c r="D14" s="41"/>
      <c r="E14" s="42"/>
      <c r="F14" s="43"/>
      <c r="G14" s="38">
        <f t="shared" si="0"/>
        <v>0</v>
      </c>
      <c r="H14" s="38">
        <f t="shared" si="1"/>
        <v>0</v>
      </c>
      <c r="I14" s="38">
        <f t="shared" si="2"/>
        <v>0</v>
      </c>
      <c r="J14" s="102"/>
    </row>
    <row r="15" spans="1:10" x14ac:dyDescent="0.2">
      <c r="A15" s="39">
        <v>9</v>
      </c>
      <c r="B15" s="40"/>
      <c r="C15" s="40"/>
      <c r="D15" s="41"/>
      <c r="E15" s="42"/>
      <c r="F15" s="43"/>
      <c r="G15" s="38">
        <f t="shared" si="0"/>
        <v>0</v>
      </c>
      <c r="H15" s="38">
        <f t="shared" si="1"/>
        <v>0</v>
      </c>
      <c r="I15" s="38">
        <f t="shared" si="2"/>
        <v>0</v>
      </c>
      <c r="J15" s="102"/>
    </row>
    <row r="16" spans="1:10" ht="13.5" thickBot="1" x14ac:dyDescent="0.25">
      <c r="A16" s="44">
        <v>10</v>
      </c>
      <c r="B16" s="45"/>
      <c r="C16" s="45"/>
      <c r="D16" s="46"/>
      <c r="E16" s="47"/>
      <c r="F16" s="48"/>
      <c r="G16" s="38">
        <f t="shared" si="0"/>
        <v>0</v>
      </c>
      <c r="H16" s="38">
        <f t="shared" si="1"/>
        <v>0</v>
      </c>
      <c r="I16" s="38">
        <f t="shared" si="2"/>
        <v>0</v>
      </c>
      <c r="J16" s="103"/>
    </row>
    <row r="17" spans="1:10" ht="13.5" thickBot="1" x14ac:dyDescent="0.25">
      <c r="A17" s="25"/>
      <c r="B17" s="25"/>
      <c r="C17" s="25"/>
      <c r="D17" s="25"/>
      <c r="E17" s="49" t="s">
        <v>91</v>
      </c>
      <c r="F17" s="50" t="e">
        <f>AVERAGE(F7:F16)</f>
        <v>#DIV/0!</v>
      </c>
      <c r="G17" s="51">
        <f>SUM(G7:G16)</f>
        <v>0</v>
      </c>
      <c r="H17" s="52">
        <f>SUM(H7:H16)</f>
        <v>0</v>
      </c>
      <c r="I17" s="52">
        <f>SUM(I7:I16)</f>
        <v>0</v>
      </c>
      <c r="J17" s="53"/>
    </row>
    <row r="19" spans="1:10" ht="16.5" thickBot="1" x14ac:dyDescent="0.25">
      <c r="B19" s="23" t="s">
        <v>92</v>
      </c>
      <c r="C19" s="140" t="s">
        <v>93</v>
      </c>
      <c r="D19" s="140"/>
      <c r="E19" s="140"/>
      <c r="F19" s="140"/>
      <c r="G19" s="140"/>
    </row>
    <row r="20" spans="1:10" ht="13.5" thickBot="1" x14ac:dyDescent="0.25">
      <c r="A20" s="25"/>
      <c r="B20" s="26" t="s">
        <v>94</v>
      </c>
      <c r="C20" s="26" t="s">
        <v>95</v>
      </c>
      <c r="D20" s="26" t="s">
        <v>85</v>
      </c>
      <c r="E20" s="26" t="s">
        <v>102</v>
      </c>
      <c r="F20" s="26" t="s">
        <v>96</v>
      </c>
      <c r="G20" s="26" t="s">
        <v>103</v>
      </c>
      <c r="H20" s="26" t="s">
        <v>97</v>
      </c>
      <c r="I20" s="26" t="s">
        <v>87</v>
      </c>
    </row>
    <row r="21" spans="1:10" x14ac:dyDescent="0.2">
      <c r="A21" s="27"/>
      <c r="B21" s="28" t="s">
        <v>98</v>
      </c>
      <c r="C21" s="54">
        <v>7.6499999999999999E-2</v>
      </c>
      <c r="D21" s="32">
        <f>G6</f>
        <v>31200</v>
      </c>
      <c r="E21" s="60">
        <f>H6</f>
        <v>23400</v>
      </c>
      <c r="F21" s="32">
        <f t="shared" ref="F21:F31" si="3">C21*D21</f>
        <v>2386.8000000000002</v>
      </c>
      <c r="G21" s="32">
        <f>E21*C21</f>
        <v>1790.1</v>
      </c>
      <c r="H21" s="32">
        <f>F21-G21</f>
        <v>596.70000000000027</v>
      </c>
      <c r="I21" s="55" t="s">
        <v>90</v>
      </c>
    </row>
    <row r="22" spans="1:10" x14ac:dyDescent="0.2">
      <c r="A22" s="27">
        <v>1</v>
      </c>
      <c r="B22" s="34"/>
      <c r="C22" s="62"/>
      <c r="D22" s="56">
        <f>G17</f>
        <v>0</v>
      </c>
      <c r="E22" s="61">
        <f>H17</f>
        <v>0</v>
      </c>
      <c r="F22" s="38">
        <f t="shared" si="3"/>
        <v>0</v>
      </c>
      <c r="G22" s="38">
        <f t="shared" ref="G22:G24" si="4">E22*C22</f>
        <v>0</v>
      </c>
      <c r="H22" s="38">
        <f t="shared" ref="H22:H24" si="5">F22-G22</f>
        <v>0</v>
      </c>
      <c r="I22" s="104"/>
    </row>
    <row r="23" spans="1:10" x14ac:dyDescent="0.2">
      <c r="A23" s="39">
        <v>2</v>
      </c>
      <c r="B23" s="40"/>
      <c r="C23" s="63"/>
      <c r="D23" s="57">
        <f>G17</f>
        <v>0</v>
      </c>
      <c r="E23" s="61">
        <f>H17</f>
        <v>0</v>
      </c>
      <c r="F23" s="38">
        <f t="shared" si="3"/>
        <v>0</v>
      </c>
      <c r="G23" s="38">
        <f t="shared" si="4"/>
        <v>0</v>
      </c>
      <c r="H23" s="38">
        <f t="shared" si="5"/>
        <v>0</v>
      </c>
      <c r="I23" s="104"/>
    </row>
    <row r="24" spans="1:10" x14ac:dyDescent="0.2">
      <c r="A24" s="39">
        <v>3</v>
      </c>
      <c r="B24" s="40"/>
      <c r="C24" s="63"/>
      <c r="D24" s="57">
        <f>G17</f>
        <v>0</v>
      </c>
      <c r="E24" s="61">
        <f>H17</f>
        <v>0</v>
      </c>
      <c r="F24" s="38">
        <f t="shared" si="3"/>
        <v>0</v>
      </c>
      <c r="G24" s="38">
        <f t="shared" si="4"/>
        <v>0</v>
      </c>
      <c r="H24" s="38">
        <f t="shared" si="5"/>
        <v>0</v>
      </c>
      <c r="I24" s="104"/>
    </row>
    <row r="25" spans="1:10" x14ac:dyDescent="0.2">
      <c r="A25" s="39">
        <v>4</v>
      </c>
      <c r="B25" s="40"/>
      <c r="C25" s="63"/>
      <c r="D25" s="57">
        <f>G17</f>
        <v>0</v>
      </c>
      <c r="E25" s="61">
        <f>H17</f>
        <v>0</v>
      </c>
      <c r="F25" s="38">
        <f t="shared" si="3"/>
        <v>0</v>
      </c>
      <c r="G25" s="38">
        <f>E25*C25</f>
        <v>0</v>
      </c>
      <c r="H25" s="38">
        <f>F25-G25</f>
        <v>0</v>
      </c>
      <c r="I25" s="104"/>
    </row>
    <row r="26" spans="1:10" x14ac:dyDescent="0.2">
      <c r="A26" s="39">
        <v>5</v>
      </c>
      <c r="B26" s="40"/>
      <c r="C26" s="63"/>
      <c r="D26" s="57">
        <f>G17</f>
        <v>0</v>
      </c>
      <c r="E26" s="61">
        <f>H17</f>
        <v>0</v>
      </c>
      <c r="F26" s="38">
        <f t="shared" si="3"/>
        <v>0</v>
      </c>
      <c r="G26" s="38">
        <f t="shared" ref="G26:G30" si="6">E26*C26</f>
        <v>0</v>
      </c>
      <c r="H26" s="38">
        <f t="shared" ref="H26:H30" si="7">F26-G26</f>
        <v>0</v>
      </c>
      <c r="I26" s="104"/>
    </row>
    <row r="27" spans="1:10" x14ac:dyDescent="0.2">
      <c r="A27" s="39">
        <v>6</v>
      </c>
      <c r="B27" s="40"/>
      <c r="C27" s="63"/>
      <c r="D27" s="57">
        <f>G17</f>
        <v>0</v>
      </c>
      <c r="E27" s="61">
        <f>H17</f>
        <v>0</v>
      </c>
      <c r="F27" s="38">
        <f t="shared" si="3"/>
        <v>0</v>
      </c>
      <c r="G27" s="38">
        <f t="shared" si="6"/>
        <v>0</v>
      </c>
      <c r="H27" s="38">
        <f t="shared" si="7"/>
        <v>0</v>
      </c>
      <c r="I27" s="104"/>
    </row>
    <row r="28" spans="1:10" x14ac:dyDescent="0.2">
      <c r="A28" s="39">
        <v>7</v>
      </c>
      <c r="B28" s="40"/>
      <c r="C28" s="63"/>
      <c r="D28" s="57">
        <f>G17</f>
        <v>0</v>
      </c>
      <c r="E28" s="61">
        <f>H17</f>
        <v>0</v>
      </c>
      <c r="F28" s="38">
        <f t="shared" si="3"/>
        <v>0</v>
      </c>
      <c r="G28" s="38">
        <f t="shared" si="6"/>
        <v>0</v>
      </c>
      <c r="H28" s="38">
        <f t="shared" si="7"/>
        <v>0</v>
      </c>
      <c r="I28" s="104"/>
    </row>
    <row r="29" spans="1:10" x14ac:dyDescent="0.2">
      <c r="A29" s="39">
        <v>8</v>
      </c>
      <c r="B29" s="40"/>
      <c r="C29" s="63"/>
      <c r="D29" s="57">
        <f>G17</f>
        <v>0</v>
      </c>
      <c r="E29" s="61">
        <f>H17</f>
        <v>0</v>
      </c>
      <c r="F29" s="38">
        <f t="shared" si="3"/>
        <v>0</v>
      </c>
      <c r="G29" s="38">
        <f t="shared" si="6"/>
        <v>0</v>
      </c>
      <c r="H29" s="38">
        <f t="shared" si="7"/>
        <v>0</v>
      </c>
      <c r="I29" s="104"/>
    </row>
    <row r="30" spans="1:10" x14ac:dyDescent="0.2">
      <c r="A30" s="39">
        <v>9</v>
      </c>
      <c r="B30" s="40"/>
      <c r="C30" s="63"/>
      <c r="D30" s="57">
        <f>G17</f>
        <v>0</v>
      </c>
      <c r="E30" s="61">
        <f>H17</f>
        <v>0</v>
      </c>
      <c r="F30" s="38">
        <f t="shared" si="3"/>
        <v>0</v>
      </c>
      <c r="G30" s="38">
        <f t="shared" si="6"/>
        <v>0</v>
      </c>
      <c r="H30" s="38">
        <f t="shared" si="7"/>
        <v>0</v>
      </c>
      <c r="I30" s="104"/>
    </row>
    <row r="31" spans="1:10" ht="13.5" thickBot="1" x14ac:dyDescent="0.25">
      <c r="A31" s="44">
        <v>10</v>
      </c>
      <c r="B31" s="45"/>
      <c r="C31" s="64"/>
      <c r="D31" s="58">
        <f>G17</f>
        <v>0</v>
      </c>
      <c r="E31" s="61">
        <f>H17</f>
        <v>0</v>
      </c>
      <c r="F31" s="38">
        <f t="shared" si="3"/>
        <v>0</v>
      </c>
      <c r="G31" s="38">
        <f>E31*C31</f>
        <v>0</v>
      </c>
      <c r="H31" s="38">
        <f>F31-G31</f>
        <v>0</v>
      </c>
      <c r="I31" s="104"/>
    </row>
    <row r="32" spans="1:10" ht="13.5" thickBot="1" x14ac:dyDescent="0.25">
      <c r="A32" s="25"/>
      <c r="B32" s="25"/>
      <c r="C32" s="59"/>
      <c r="D32" s="65">
        <f>G17</f>
        <v>0</v>
      </c>
      <c r="E32" s="49" t="s">
        <v>91</v>
      </c>
      <c r="F32" s="51">
        <f>SUM(F22:F31)</f>
        <v>0</v>
      </c>
      <c r="G32" s="52">
        <f>SUM(G22:G31)</f>
        <v>0</v>
      </c>
      <c r="H32" s="52">
        <f>F32-G32</f>
        <v>0</v>
      </c>
      <c r="I32" s="53"/>
    </row>
  </sheetData>
  <sheetProtection algorithmName="SHA-512" hashValue="t+pq/YXWJlnE1VlUq6Scgnf2r6qpBJvq0LumSYQy63kwRIV4DUJXb1jJWve8y/j5m8LlLQQKDaSobK8Z+blbHw==" saltValue="1Gu120s1ujLlt3z8Dozz3w==" spinCount="100000" sheet="1" objects="1" scenarios="1" selectLockedCells="1"/>
  <mergeCells count="2">
    <mergeCell ref="C4:E4"/>
    <mergeCell ref="C19:G19"/>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zoomScaleSheetLayoutView="100" workbookViewId="0">
      <selection activeCell="E17" sqref="E17"/>
    </sheetView>
  </sheetViews>
  <sheetFormatPr defaultRowHeight="12.75" x14ac:dyDescent="0.2"/>
  <cols>
    <col min="1" max="1" width="3.85546875" style="66" customWidth="1"/>
    <col min="2" max="2" width="47" style="66" customWidth="1"/>
    <col min="3" max="3" width="31.7109375" style="66" bestFit="1" customWidth="1"/>
    <col min="4" max="4" width="20.42578125" style="66" bestFit="1" customWidth="1"/>
    <col min="5" max="5" width="35" style="66" customWidth="1"/>
    <col min="6" max="16384" width="9.140625" style="66"/>
  </cols>
  <sheetData>
    <row r="1" spans="1:7" ht="18" x14ac:dyDescent="0.25">
      <c r="A1" s="74"/>
      <c r="B1" s="74"/>
      <c r="C1" s="74"/>
      <c r="D1" s="74"/>
      <c r="E1" s="105"/>
      <c r="F1" s="74"/>
      <c r="G1" s="74"/>
    </row>
    <row r="2" spans="1:7" ht="18" x14ac:dyDescent="0.25">
      <c r="B2" s="67" t="s">
        <v>104</v>
      </c>
      <c r="D2" s="74"/>
      <c r="E2" s="105"/>
      <c r="F2" s="74"/>
      <c r="G2" s="74"/>
    </row>
    <row r="3" spans="1:7" ht="18" x14ac:dyDescent="0.25">
      <c r="B3" s="67"/>
      <c r="D3" s="74"/>
      <c r="E3" s="105"/>
      <c r="F3" s="74"/>
      <c r="G3" s="74"/>
    </row>
    <row r="4" spans="1:7" ht="18" x14ac:dyDescent="0.25">
      <c r="B4" s="73" t="s">
        <v>105</v>
      </c>
      <c r="C4" s="73"/>
      <c r="D4" s="73"/>
      <c r="E4" s="105"/>
      <c r="F4" s="74"/>
      <c r="G4" s="74"/>
    </row>
    <row r="5" spans="1:7" ht="18.75" thickBot="1" x14ac:dyDescent="0.3">
      <c r="B5" s="106"/>
      <c r="C5" s="73"/>
      <c r="D5" s="73"/>
      <c r="E5" s="105"/>
      <c r="F5" s="74"/>
      <c r="G5" s="74"/>
    </row>
    <row r="6" spans="1:7" ht="36" customHeight="1" thickBot="1" x14ac:dyDescent="0.3">
      <c r="B6" s="107" t="s">
        <v>1</v>
      </c>
      <c r="C6" s="107" t="s">
        <v>37</v>
      </c>
      <c r="D6" s="107" t="s">
        <v>40</v>
      </c>
      <c r="E6" s="107" t="s">
        <v>54</v>
      </c>
      <c r="F6" s="74"/>
      <c r="G6" s="74"/>
    </row>
    <row r="7" spans="1:7" ht="18" x14ac:dyDescent="0.25">
      <c r="B7" s="108" t="s">
        <v>55</v>
      </c>
      <c r="C7" s="109"/>
      <c r="D7" s="109"/>
      <c r="E7" s="117">
        <f>C7*D7</f>
        <v>0</v>
      </c>
      <c r="F7" s="74"/>
      <c r="G7" s="74"/>
    </row>
    <row r="8" spans="1:7" ht="18" x14ac:dyDescent="0.25">
      <c r="B8" s="110" t="s">
        <v>56</v>
      </c>
      <c r="C8" s="111"/>
      <c r="D8" s="111"/>
      <c r="E8" s="117">
        <f t="shared" ref="E8:E15" si="0">C8*D8</f>
        <v>0</v>
      </c>
      <c r="F8" s="74"/>
      <c r="G8" s="74"/>
    </row>
    <row r="9" spans="1:7" ht="18" x14ac:dyDescent="0.25">
      <c r="B9" s="110" t="s">
        <v>57</v>
      </c>
      <c r="C9" s="111"/>
      <c r="D9" s="111"/>
      <c r="E9" s="117">
        <f t="shared" si="0"/>
        <v>0</v>
      </c>
      <c r="F9" s="74"/>
      <c r="G9" s="74"/>
    </row>
    <row r="10" spans="1:7" ht="18" x14ac:dyDescent="0.25">
      <c r="B10" s="110" t="s">
        <v>58</v>
      </c>
      <c r="C10" s="125"/>
      <c r="D10" s="126">
        <v>1</v>
      </c>
      <c r="E10" s="117">
        <f>C10*D10</f>
        <v>0</v>
      </c>
      <c r="F10" s="74"/>
      <c r="G10" s="74"/>
    </row>
    <row r="11" spans="1:7" ht="18" x14ac:dyDescent="0.25">
      <c r="B11" s="110" t="s">
        <v>59</v>
      </c>
      <c r="C11" s="125"/>
      <c r="D11" s="126">
        <v>1</v>
      </c>
      <c r="E11" s="117">
        <f t="shared" si="0"/>
        <v>0</v>
      </c>
      <c r="F11" s="74"/>
      <c r="G11" s="74"/>
    </row>
    <row r="12" spans="1:7" ht="18" x14ac:dyDescent="0.25">
      <c r="B12" s="110" t="s">
        <v>26</v>
      </c>
      <c r="C12" s="123"/>
      <c r="D12" s="126">
        <v>1</v>
      </c>
      <c r="E12" s="117">
        <f t="shared" si="0"/>
        <v>0</v>
      </c>
      <c r="F12" s="74"/>
      <c r="G12" s="74"/>
    </row>
    <row r="13" spans="1:7" ht="18" x14ac:dyDescent="0.25">
      <c r="B13" s="110" t="s">
        <v>27</v>
      </c>
      <c r="C13" s="118">
        <f>'Supportive Services '!D24</f>
        <v>0</v>
      </c>
      <c r="D13" s="112">
        <v>1</v>
      </c>
      <c r="E13" s="117">
        <f t="shared" si="0"/>
        <v>0</v>
      </c>
      <c r="F13" s="74"/>
      <c r="G13" s="74"/>
    </row>
    <row r="14" spans="1:7" ht="18" x14ac:dyDescent="0.25">
      <c r="B14" s="110" t="s">
        <v>60</v>
      </c>
      <c r="C14" s="123"/>
      <c r="D14" s="126">
        <v>1</v>
      </c>
      <c r="E14" s="117">
        <f t="shared" si="0"/>
        <v>0</v>
      </c>
      <c r="F14" s="74"/>
      <c r="G14" s="74"/>
    </row>
    <row r="15" spans="1:7" ht="18" x14ac:dyDescent="0.25">
      <c r="B15" s="110" t="s">
        <v>61</v>
      </c>
      <c r="C15" s="123"/>
      <c r="D15" s="126">
        <v>1</v>
      </c>
      <c r="E15" s="117">
        <f t="shared" si="0"/>
        <v>0</v>
      </c>
      <c r="F15" s="74"/>
      <c r="G15" s="74"/>
    </row>
    <row r="16" spans="1:7" ht="18" x14ac:dyDescent="0.25">
      <c r="B16" s="110" t="s">
        <v>62</v>
      </c>
      <c r="C16" s="111"/>
      <c r="D16" s="121"/>
      <c r="E16" s="118">
        <f>SUM(E7:E15)</f>
        <v>0</v>
      </c>
      <c r="F16" s="74"/>
      <c r="G16" s="74"/>
    </row>
    <row r="17" spans="2:7" ht="18" x14ac:dyDescent="0.25">
      <c r="B17" s="110" t="s">
        <v>64</v>
      </c>
      <c r="C17" s="116" t="s">
        <v>63</v>
      </c>
      <c r="D17" s="122">
        <f>E16*0.1</f>
        <v>0</v>
      </c>
      <c r="E17" s="119"/>
      <c r="F17" s="74"/>
      <c r="G17" s="74"/>
    </row>
    <row r="18" spans="2:7" ht="18" x14ac:dyDescent="0.25">
      <c r="B18" s="110" t="s">
        <v>65</v>
      </c>
      <c r="C18" s="111"/>
      <c r="D18" s="123"/>
      <c r="E18" s="118">
        <f>SUM(E16:E17)</f>
        <v>0</v>
      </c>
      <c r="F18" s="74"/>
      <c r="G18" s="74"/>
    </row>
    <row r="19" spans="2:7" ht="18" x14ac:dyDescent="0.25">
      <c r="B19" s="110" t="s">
        <v>66</v>
      </c>
      <c r="C19" s="111"/>
      <c r="D19" s="122"/>
      <c r="E19" s="118">
        <f>Match!C8</f>
        <v>0</v>
      </c>
      <c r="F19" s="74"/>
      <c r="G19" s="74"/>
    </row>
    <row r="20" spans="2:7" ht="18" x14ac:dyDescent="0.25">
      <c r="B20" s="110" t="s">
        <v>67</v>
      </c>
      <c r="C20" s="111"/>
      <c r="D20" s="121"/>
      <c r="E20" s="118">
        <f>Match!C9</f>
        <v>0</v>
      </c>
      <c r="F20" s="74"/>
      <c r="G20" s="74"/>
    </row>
    <row r="21" spans="2:7" ht="18" x14ac:dyDescent="0.25">
      <c r="B21" s="110" t="s">
        <v>22</v>
      </c>
      <c r="C21" s="116" t="s">
        <v>106</v>
      </c>
      <c r="D21" s="122">
        <f>E18*0.25</f>
        <v>0</v>
      </c>
      <c r="E21" s="118">
        <f>SUM(E19:E20)</f>
        <v>0</v>
      </c>
      <c r="F21" s="74"/>
      <c r="G21" s="74"/>
    </row>
    <row r="22" spans="2:7" ht="18.75" thickBot="1" x14ac:dyDescent="0.3">
      <c r="B22" s="113" t="s">
        <v>68</v>
      </c>
      <c r="C22" s="114"/>
      <c r="D22" s="124"/>
      <c r="E22" s="120">
        <f>SUM(E18,E21)</f>
        <v>0</v>
      </c>
      <c r="F22" s="74"/>
      <c r="G22" s="74"/>
    </row>
    <row r="23" spans="2:7" ht="18" x14ac:dyDescent="0.25">
      <c r="B23" s="106"/>
      <c r="C23" s="73"/>
      <c r="D23" s="73"/>
      <c r="E23" s="105"/>
      <c r="F23" s="74"/>
      <c r="G23" s="74"/>
    </row>
    <row r="24" spans="2:7" ht="18" x14ac:dyDescent="0.25">
      <c r="B24" s="106"/>
      <c r="C24" s="73"/>
      <c r="D24" s="73"/>
      <c r="E24" s="105"/>
      <c r="F24" s="74"/>
      <c r="G24" s="74"/>
    </row>
  </sheetData>
  <sheetProtection algorithmName="SHA-512" hashValue="pqZDCaoYXBqP/uSQGjtLjBtbQpjW4kqaCMYngvnq8FzzTlAQWPDYsPawzRiL5yPxyFo/G/UihM0I52yX8xMDcg==" saltValue="TwdHYWgirFdNcv4JDzdqHg==" spinCount="100000" sheet="1" objects="1" scenarios="1" selectLockedCells="1"/>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Funding Request</vt:lpstr>
      <vt:lpstr>Supportive Services </vt:lpstr>
      <vt:lpstr>Match</vt:lpstr>
      <vt:lpstr>Personnel Description</vt:lpstr>
      <vt:lpstr>Summary Budget</vt:lpstr>
      <vt:lpstr>'Funding Request'!Print_Area</vt:lpstr>
      <vt:lpstr>'Summary Budget'!Print_Area</vt:lpstr>
      <vt:lpstr>'Supportive Services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sanderson@wnyhomeless.org</dc:creator>
  <cp:lastModifiedBy>Ayantu Osman</cp:lastModifiedBy>
  <cp:lastPrinted>2013-05-09T19:42:13Z</cp:lastPrinted>
  <dcterms:created xsi:type="dcterms:W3CDTF">2010-05-07T13:18:56Z</dcterms:created>
  <dcterms:modified xsi:type="dcterms:W3CDTF">2021-08-25T14:36:59Z</dcterms:modified>
</cp:coreProperties>
</file>