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9" i="1" l="1"/>
  <c r="I9" i="1"/>
  <c r="J9" i="1" l="1"/>
  <c r="D7" i="1" l="1"/>
  <c r="C7" i="1" s="1"/>
  <c r="D4" i="1"/>
  <c r="E5" i="1"/>
  <c r="E6" i="1"/>
  <c r="D6" i="1"/>
  <c r="C6" i="1" s="1"/>
  <c r="D5" i="1"/>
  <c r="F4" i="1"/>
  <c r="F9" i="1" s="1"/>
  <c r="D8" i="1"/>
  <c r="C8" i="1" s="1"/>
  <c r="C5" i="1" l="1"/>
  <c r="D9" i="1"/>
  <c r="B7" i="1" l="1"/>
  <c r="B8" i="1"/>
  <c r="C43" i="1"/>
  <c r="D43" i="1"/>
  <c r="E43" i="1"/>
  <c r="C44" i="1"/>
  <c r="D44" i="1"/>
  <c r="E44" i="1"/>
  <c r="F44" i="1"/>
  <c r="G44" i="1"/>
  <c r="H44" i="1"/>
  <c r="I44" i="1"/>
  <c r="J43" i="1"/>
  <c r="K43" i="1"/>
  <c r="L43" i="1"/>
  <c r="C41" i="1"/>
  <c r="D41" i="1"/>
  <c r="E41" i="1"/>
  <c r="F41" i="1"/>
  <c r="G41" i="1"/>
  <c r="H41" i="1"/>
  <c r="I41" i="1"/>
  <c r="J41" i="1"/>
  <c r="K41" i="1"/>
  <c r="L41" i="1"/>
  <c r="C42" i="1"/>
  <c r="I42" i="1"/>
  <c r="J42" i="1"/>
  <c r="K42" i="1"/>
  <c r="L42" i="1"/>
  <c r="F42" i="1"/>
  <c r="G42" i="1"/>
  <c r="H42" i="1"/>
  <c r="E42" i="1"/>
  <c r="D42" i="1"/>
  <c r="B15" i="1" l="1"/>
  <c r="E4" i="1" l="1"/>
  <c r="C4" i="1" l="1"/>
  <c r="B4" i="1" s="1"/>
  <c r="E9" i="1"/>
  <c r="C9" i="1" s="1"/>
  <c r="B9" i="1" s="1"/>
  <c r="B6" i="1"/>
  <c r="B5" i="1" l="1"/>
  <c r="B3" i="1" s="1"/>
</calcChain>
</file>

<file path=xl/sharedStrings.xml><?xml version="1.0" encoding="utf-8"?>
<sst xmlns="http://schemas.openxmlformats.org/spreadsheetml/2006/main" count="68" uniqueCount="30">
  <si>
    <t>County</t>
  </si>
  <si>
    <t>Erie</t>
  </si>
  <si>
    <t>Niagara</t>
  </si>
  <si>
    <t>Total</t>
  </si>
  <si>
    <t>Sheltered</t>
  </si>
  <si>
    <t>ES</t>
  </si>
  <si>
    <t>TH</t>
  </si>
  <si>
    <t>SH</t>
  </si>
  <si>
    <t>Unsheltered</t>
  </si>
  <si>
    <t>Veterans</t>
  </si>
  <si>
    <t>Chronic</t>
  </si>
  <si>
    <t>Chronic Vets</t>
  </si>
  <si>
    <t>Subpopulation</t>
  </si>
  <si>
    <t>Emergency</t>
  </si>
  <si>
    <t>Transitional</t>
  </si>
  <si>
    <t>Safe Haven</t>
  </si>
  <si>
    <t>Households with Adults + Kids</t>
  </si>
  <si>
    <t>Adult Only Households</t>
  </si>
  <si>
    <t>Children-Only Households</t>
  </si>
  <si>
    <t>Households</t>
  </si>
  <si>
    <t>Total People</t>
  </si>
  <si>
    <t>Under 18</t>
  </si>
  <si>
    <t>Genesee</t>
  </si>
  <si>
    <t>Orleans</t>
  </si>
  <si>
    <t>Wyoming</t>
  </si>
  <si>
    <t>Adults</t>
  </si>
  <si>
    <t>Children</t>
  </si>
  <si>
    <t>18-24</t>
  </si>
  <si>
    <t>25+</t>
  </si>
  <si>
    <t>2020 Point in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</si>
</sst>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3" tint="0.59999389629810485"/>
      </patternFill>
    </fill>
    <fill>
      <patternFill patternType="gray125">
        <bgColor theme="3" tint="0.79998168889431442"/>
      </patternFill>
    </fill>
    <fill>
      <patternFill patternType="gray125">
        <bgColor theme="7" tint="0.59999389629810485"/>
      </patternFill>
    </fill>
    <fill>
      <patternFill patternType="gray125">
        <bgColor theme="7" tint="0.79998168889431442"/>
      </patternFill>
    </fill>
    <fill>
      <patternFill patternType="gray125">
        <bgColor theme="6" tint="0.59999389629810485"/>
      </patternFill>
    </fill>
    <fill>
      <patternFill patternType="gray125">
        <bgColor theme="6" tint="0.79998168889431442"/>
      </patternFill>
    </fill>
    <fill>
      <patternFill patternType="gray125">
        <bgColor theme="5" tint="0.59999389629810485"/>
      </patternFill>
    </fill>
    <fill>
      <patternFill patternType="gray125">
        <bgColor theme="5" tint="0.79998168889431442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gray125">
        <bgColor theme="9" tint="0.59996337778862885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9" tint="0.79998168889431442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gray125"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3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7" borderId="0" xfId="0" applyFill="1"/>
    <xf numFmtId="0" fontId="0" fillId="8" borderId="0" xfId="0" applyFill="1"/>
    <xf numFmtId="0" fontId="0" fillId="8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0" fillId="7" borderId="0" xfId="0" applyFont="1" applyFill="1"/>
    <xf numFmtId="0" fontId="1" fillId="3" borderId="0" xfId="0" applyFont="1" applyFill="1" applyAlignment="1">
      <alignment horizontal="center"/>
    </xf>
    <xf numFmtId="0" fontId="0" fillId="18" borderId="0" xfId="0" applyFill="1"/>
    <xf numFmtId="0" fontId="0" fillId="12" borderId="0" xfId="0" applyFill="1"/>
    <xf numFmtId="0" fontId="0" fillId="15" borderId="0" xfId="0" applyFill="1" applyAlignment="1">
      <alignment vertical="center"/>
    </xf>
    <xf numFmtId="0" fontId="0" fillId="13" borderId="0" xfId="0" applyFill="1"/>
    <xf numFmtId="0" fontId="0" fillId="14" borderId="0" xfId="0" applyFill="1"/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6" borderId="0" xfId="0" applyFill="1"/>
    <xf numFmtId="0" fontId="0" fillId="10" borderId="0" xfId="0" applyFill="1"/>
    <xf numFmtId="0" fontId="1" fillId="5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17" borderId="0" xfId="0" applyFill="1"/>
    <xf numFmtId="0" fontId="0" fillId="11" borderId="0" xfId="0" applyFill="1"/>
    <xf numFmtId="0" fontId="1" fillId="3" borderId="0" xfId="0" applyFont="1" applyFill="1"/>
    <xf numFmtId="0" fontId="1" fillId="2" borderId="0" xfId="0" applyFont="1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7" borderId="0" xfId="0" applyFill="1" applyAlignment="1">
      <alignment horizontal="center" vertical="center"/>
    </xf>
    <xf numFmtId="0" fontId="0" fillId="27" borderId="0" xfId="0" applyFill="1"/>
    <xf numFmtId="0" fontId="0" fillId="28" borderId="0" xfId="0" applyFill="1"/>
    <xf numFmtId="0" fontId="0" fillId="29" borderId="0" xfId="0" applyFill="1" applyAlignment="1">
      <alignment vertical="center"/>
    </xf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0" fillId="33" borderId="0" xfId="0" applyFill="1"/>
    <xf numFmtId="0" fontId="0" fillId="34" borderId="0" xfId="0" applyFill="1"/>
    <xf numFmtId="0" fontId="0" fillId="35" borderId="0" xfId="0" applyFill="1" applyAlignment="1">
      <alignment vertical="center"/>
    </xf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29" borderId="0" xfId="0" applyFill="1" applyAlignment="1">
      <alignment horizontal="center"/>
    </xf>
    <xf numFmtId="0" fontId="3" fillId="30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15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A16" workbookViewId="0">
      <selection activeCell="N26" sqref="N26"/>
    </sheetView>
  </sheetViews>
  <sheetFormatPr defaultRowHeight="14.4" x14ac:dyDescent="0.3"/>
  <cols>
    <col min="2" max="2" width="15.6640625" customWidth="1"/>
    <col min="3" max="3" width="13.5546875" customWidth="1"/>
    <col min="4" max="4" width="13.33203125" customWidth="1"/>
    <col min="5" max="5" width="12.44140625" customWidth="1"/>
    <col min="6" max="6" width="11.88671875" customWidth="1"/>
    <col min="7" max="7" width="12.109375" customWidth="1"/>
    <col min="8" max="8" width="13.109375" customWidth="1"/>
    <col min="9" max="10" width="13.88671875" customWidth="1"/>
    <col min="11" max="11" width="15.109375" customWidth="1"/>
    <col min="12" max="12" width="15.6640625" customWidth="1"/>
  </cols>
  <sheetData>
    <row r="1" spans="1:12" ht="23.25" x14ac:dyDescent="0.35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x14ac:dyDescent="0.3">
      <c r="A2" s="67" t="s">
        <v>0</v>
      </c>
      <c r="B2" s="16" t="s">
        <v>3</v>
      </c>
      <c r="C2" s="64" t="s">
        <v>4</v>
      </c>
      <c r="D2" s="64"/>
      <c r="E2" s="64"/>
      <c r="F2" s="64"/>
      <c r="G2" s="65" t="s">
        <v>8</v>
      </c>
      <c r="H2" s="64" t="s">
        <v>12</v>
      </c>
      <c r="I2" s="64"/>
      <c r="J2" s="64"/>
    </row>
    <row r="3" spans="1:12" x14ac:dyDescent="0.3">
      <c r="A3" s="67"/>
      <c r="B3" s="10">
        <f>SUM(B4:B8)</f>
        <v>844</v>
      </c>
      <c r="C3" s="1" t="s">
        <v>3</v>
      </c>
      <c r="D3" s="1" t="s">
        <v>5</v>
      </c>
      <c r="E3" s="1" t="s">
        <v>6</v>
      </c>
      <c r="F3" s="1" t="s">
        <v>7</v>
      </c>
      <c r="G3" s="65"/>
      <c r="H3" s="19" t="s">
        <v>9</v>
      </c>
      <c r="I3" s="19" t="s">
        <v>10</v>
      </c>
      <c r="J3" s="19" t="s">
        <v>11</v>
      </c>
    </row>
    <row r="4" spans="1:12" ht="15" x14ac:dyDescent="0.25">
      <c r="A4" s="12" t="s">
        <v>1</v>
      </c>
      <c r="B4" s="13">
        <f>SUM(C4,G4)</f>
        <v>604</v>
      </c>
      <c r="C4" s="2">
        <f>SUM(D4:F4)</f>
        <v>590</v>
      </c>
      <c r="D4" s="2">
        <f>SUM(C17,F17,J17)</f>
        <v>435</v>
      </c>
      <c r="E4" s="2">
        <f>SUM(D17,G17,K17)</f>
        <v>155</v>
      </c>
      <c r="F4" s="2">
        <f>H17</f>
        <v>0</v>
      </c>
      <c r="G4" s="14">
        <v>14</v>
      </c>
      <c r="H4" s="13">
        <v>51</v>
      </c>
      <c r="I4" s="13">
        <v>21</v>
      </c>
      <c r="J4" s="13">
        <v>1</v>
      </c>
    </row>
    <row r="5" spans="1:12" ht="15" x14ac:dyDescent="0.25">
      <c r="A5" s="4" t="s">
        <v>2</v>
      </c>
      <c r="B5" s="5">
        <f t="shared" ref="B5" si="0">SUM(C5,G5)</f>
        <v>193</v>
      </c>
      <c r="C5" s="17">
        <f>SUM(D5:F5)</f>
        <v>174</v>
      </c>
      <c r="D5" s="17">
        <f>SUM(C22,F22,J22)</f>
        <v>121</v>
      </c>
      <c r="E5" s="17">
        <f>SUM(D22,G22,K22)</f>
        <v>53</v>
      </c>
      <c r="F5" s="17">
        <v>0</v>
      </c>
      <c r="G5" s="11">
        <v>19</v>
      </c>
      <c r="H5" s="5">
        <v>4</v>
      </c>
      <c r="I5" s="5">
        <v>1</v>
      </c>
      <c r="J5" s="5">
        <v>0</v>
      </c>
    </row>
    <row r="6" spans="1:12" ht="15" x14ac:dyDescent="0.25">
      <c r="A6" s="6" t="s">
        <v>22</v>
      </c>
      <c r="B6" s="7">
        <f>SUM(C6,G6)</f>
        <v>18</v>
      </c>
      <c r="C6" s="8">
        <f>SUM(D6:F6)</f>
        <v>18</v>
      </c>
      <c r="D6" s="8">
        <f>SUM(C27,F27,J27)</f>
        <v>18</v>
      </c>
      <c r="E6" s="8">
        <f>SUM(D27,G27,K27)</f>
        <v>0</v>
      </c>
      <c r="F6" s="8">
        <v>0</v>
      </c>
      <c r="G6" s="9">
        <v>0</v>
      </c>
      <c r="H6" s="7">
        <v>11</v>
      </c>
      <c r="I6" s="7">
        <v>1</v>
      </c>
      <c r="J6" s="7">
        <v>1</v>
      </c>
    </row>
    <row r="7" spans="1:12" ht="15" x14ac:dyDescent="0.25">
      <c r="A7" s="47" t="s">
        <v>23</v>
      </c>
      <c r="B7" s="58">
        <f t="shared" ref="B7:B8" si="1">SUM(C7,G7)</f>
        <v>25</v>
      </c>
      <c r="C7" s="59">
        <f t="shared" ref="C7:C8" si="2">SUM(D7:F7)</f>
        <v>25</v>
      </c>
      <c r="D7" s="59">
        <f>SUM(C32,F32,J32)</f>
        <v>25</v>
      </c>
      <c r="E7" s="59">
        <v>0</v>
      </c>
      <c r="F7" s="59">
        <v>0</v>
      </c>
      <c r="G7" s="60">
        <v>0</v>
      </c>
      <c r="H7" s="58">
        <v>0</v>
      </c>
      <c r="I7" s="58">
        <v>0</v>
      </c>
      <c r="J7" s="58">
        <v>0</v>
      </c>
    </row>
    <row r="8" spans="1:12" ht="15" x14ac:dyDescent="0.25">
      <c r="A8" s="54" t="s">
        <v>24</v>
      </c>
      <c r="B8" s="61">
        <f t="shared" si="1"/>
        <v>4</v>
      </c>
      <c r="C8" s="62">
        <f t="shared" si="2"/>
        <v>4</v>
      </c>
      <c r="D8" s="62">
        <f>SUM(C37,F37,J37)</f>
        <v>4</v>
      </c>
      <c r="E8" s="62">
        <v>0</v>
      </c>
      <c r="F8" s="62">
        <v>0</v>
      </c>
      <c r="G8" s="63">
        <v>0</v>
      </c>
      <c r="H8" s="61">
        <v>0</v>
      </c>
      <c r="I8" s="61">
        <v>0</v>
      </c>
      <c r="J8" s="61">
        <v>0</v>
      </c>
    </row>
    <row r="9" spans="1:12" ht="15" x14ac:dyDescent="0.25">
      <c r="A9" s="18" t="s">
        <v>3</v>
      </c>
      <c r="B9" s="3">
        <f>SUM(C9,G9)</f>
        <v>844</v>
      </c>
      <c r="C9" s="10">
        <f>SUM(D9:F9)</f>
        <v>811</v>
      </c>
      <c r="D9" s="10">
        <f>SUM(D4:D8)</f>
        <v>603</v>
      </c>
      <c r="E9" s="10">
        <f>SUM(E4:E8)</f>
        <v>208</v>
      </c>
      <c r="F9" s="10">
        <f>SUM(F4:F8)</f>
        <v>0</v>
      </c>
      <c r="G9" s="15">
        <f>SUM(G4:G8)</f>
        <v>33</v>
      </c>
      <c r="H9" s="15">
        <v>74</v>
      </c>
      <c r="I9" s="15">
        <f>SUM(I4:I8)</f>
        <v>23</v>
      </c>
      <c r="J9" s="15">
        <f>SUM(J4:J8)</f>
        <v>2</v>
      </c>
    </row>
    <row r="14" spans="1:12" ht="15" x14ac:dyDescent="0.25">
      <c r="B14" s="29" t="s">
        <v>3</v>
      </c>
      <c r="C14" s="64" t="s">
        <v>16</v>
      </c>
      <c r="D14" s="64"/>
      <c r="E14" s="64"/>
      <c r="F14" s="70" t="s">
        <v>17</v>
      </c>
      <c r="G14" s="70"/>
      <c r="H14" s="70"/>
      <c r="I14" s="70"/>
      <c r="J14" s="64" t="s">
        <v>18</v>
      </c>
      <c r="K14" s="64"/>
      <c r="L14" s="64"/>
    </row>
    <row r="15" spans="1:12" ht="15" x14ac:dyDescent="0.25">
      <c r="B15" s="43">
        <f>SUM(C42:L42)</f>
        <v>844</v>
      </c>
      <c r="C15" s="33" t="s">
        <v>13</v>
      </c>
      <c r="D15" s="33" t="s">
        <v>14</v>
      </c>
      <c r="E15" s="33" t="s">
        <v>8</v>
      </c>
      <c r="F15" s="34" t="s">
        <v>13</v>
      </c>
      <c r="G15" s="34" t="s">
        <v>14</v>
      </c>
      <c r="H15" s="34" t="s">
        <v>15</v>
      </c>
      <c r="I15" s="34" t="s">
        <v>8</v>
      </c>
      <c r="J15" s="33" t="s">
        <v>13</v>
      </c>
      <c r="K15" s="33" t="s">
        <v>14</v>
      </c>
      <c r="L15" s="33" t="s">
        <v>8</v>
      </c>
    </row>
    <row r="16" spans="1:12" x14ac:dyDescent="0.3">
      <c r="A16" s="71" t="s">
        <v>1</v>
      </c>
      <c r="B16" s="22" t="s">
        <v>19</v>
      </c>
      <c r="C16" s="27">
        <v>50</v>
      </c>
      <c r="D16" s="27">
        <v>24</v>
      </c>
      <c r="E16" s="20">
        <v>0</v>
      </c>
      <c r="F16" s="27">
        <v>271</v>
      </c>
      <c r="G16" s="27">
        <v>100</v>
      </c>
      <c r="H16" s="27">
        <v>0</v>
      </c>
      <c r="I16" s="20">
        <v>14</v>
      </c>
      <c r="J16" s="27">
        <v>9</v>
      </c>
      <c r="K16" s="27">
        <v>5</v>
      </c>
      <c r="L16" s="20">
        <v>0</v>
      </c>
    </row>
    <row r="17" spans="1:12" x14ac:dyDescent="0.3">
      <c r="A17" s="71"/>
      <c r="B17" s="22" t="s">
        <v>20</v>
      </c>
      <c r="C17" s="12">
        <v>152</v>
      </c>
      <c r="D17" s="12">
        <v>49</v>
      </c>
      <c r="E17" s="27">
        <v>0</v>
      </c>
      <c r="F17" s="12">
        <v>274</v>
      </c>
      <c r="G17" s="12">
        <v>101</v>
      </c>
      <c r="H17" s="12">
        <v>0</v>
      </c>
      <c r="I17" s="27">
        <v>14</v>
      </c>
      <c r="J17" s="12">
        <v>9</v>
      </c>
      <c r="K17" s="12">
        <v>5</v>
      </c>
      <c r="L17" s="27">
        <v>0</v>
      </c>
    </row>
    <row r="18" spans="1:12" x14ac:dyDescent="0.3">
      <c r="A18" s="71"/>
      <c r="B18" s="22" t="s">
        <v>26</v>
      </c>
      <c r="C18" s="27">
        <v>98</v>
      </c>
      <c r="D18" s="27">
        <v>33</v>
      </c>
      <c r="E18" s="20">
        <v>0</v>
      </c>
      <c r="F18" s="35"/>
      <c r="G18" s="35"/>
      <c r="H18" s="35"/>
      <c r="I18" s="36"/>
      <c r="J18" s="27">
        <v>9</v>
      </c>
      <c r="K18" s="27">
        <v>5</v>
      </c>
      <c r="L18" s="20">
        <v>0</v>
      </c>
    </row>
    <row r="19" spans="1:12" x14ac:dyDescent="0.3">
      <c r="A19" s="71"/>
      <c r="B19" s="22" t="s">
        <v>27</v>
      </c>
      <c r="C19" s="27">
        <v>11</v>
      </c>
      <c r="D19" s="27">
        <v>1</v>
      </c>
      <c r="E19" s="20"/>
      <c r="F19" s="27">
        <v>21</v>
      </c>
      <c r="G19" s="27">
        <v>16</v>
      </c>
      <c r="H19" s="27"/>
      <c r="I19" s="20">
        <v>0</v>
      </c>
      <c r="J19" s="35"/>
      <c r="K19" s="35"/>
      <c r="L19" s="36"/>
    </row>
    <row r="20" spans="1:12" x14ac:dyDescent="0.3">
      <c r="A20" s="71"/>
      <c r="B20" s="22" t="s">
        <v>28</v>
      </c>
      <c r="C20" s="27">
        <v>43</v>
      </c>
      <c r="D20" s="27">
        <v>5</v>
      </c>
      <c r="E20" s="20">
        <v>0</v>
      </c>
      <c r="F20" s="27">
        <v>253</v>
      </c>
      <c r="G20" s="27">
        <v>85</v>
      </c>
      <c r="H20" s="27">
        <v>0</v>
      </c>
      <c r="I20" s="20">
        <v>14</v>
      </c>
      <c r="J20" s="35"/>
      <c r="K20" s="35"/>
      <c r="L20" s="36"/>
    </row>
    <row r="21" spans="1:12" x14ac:dyDescent="0.3">
      <c r="A21" s="72" t="s">
        <v>2</v>
      </c>
      <c r="B21" s="25" t="s">
        <v>19</v>
      </c>
      <c r="C21" s="24">
        <v>14</v>
      </c>
      <c r="D21" s="24">
        <v>14</v>
      </c>
      <c r="E21" s="23">
        <v>0</v>
      </c>
      <c r="F21" s="24">
        <v>66</v>
      </c>
      <c r="G21" s="24">
        <v>24</v>
      </c>
      <c r="H21" s="24">
        <v>0</v>
      </c>
      <c r="I21" s="23">
        <v>19</v>
      </c>
      <c r="J21" s="24">
        <v>4</v>
      </c>
      <c r="K21" s="24">
        <v>0</v>
      </c>
      <c r="L21" s="23">
        <v>0</v>
      </c>
    </row>
    <row r="22" spans="1:12" x14ac:dyDescent="0.3">
      <c r="A22" s="72"/>
      <c r="B22" s="25" t="s">
        <v>20</v>
      </c>
      <c r="C22" s="4">
        <v>50</v>
      </c>
      <c r="D22" s="4">
        <v>29</v>
      </c>
      <c r="E22" s="24">
        <v>0</v>
      </c>
      <c r="F22" s="4">
        <v>67</v>
      </c>
      <c r="G22" s="4">
        <v>24</v>
      </c>
      <c r="H22" s="4">
        <v>0</v>
      </c>
      <c r="I22" s="24">
        <v>19</v>
      </c>
      <c r="J22" s="4">
        <v>4</v>
      </c>
      <c r="K22" s="4">
        <v>0</v>
      </c>
      <c r="L22" s="24">
        <v>0</v>
      </c>
    </row>
    <row r="23" spans="1:12" x14ac:dyDescent="0.3">
      <c r="A23" s="72"/>
      <c r="B23" s="25" t="s">
        <v>26</v>
      </c>
      <c r="C23" s="24">
        <v>32</v>
      </c>
      <c r="D23" s="24">
        <v>24</v>
      </c>
      <c r="E23" s="23">
        <v>0</v>
      </c>
      <c r="F23" s="37"/>
      <c r="G23" s="37"/>
      <c r="H23" s="37"/>
      <c r="I23" s="38"/>
      <c r="J23" s="24">
        <v>4</v>
      </c>
      <c r="K23" s="24">
        <v>0</v>
      </c>
      <c r="L23" s="23">
        <v>0</v>
      </c>
    </row>
    <row r="24" spans="1:12" x14ac:dyDescent="0.3">
      <c r="A24" s="72"/>
      <c r="B24" s="25" t="s">
        <v>27</v>
      </c>
      <c r="C24" s="24">
        <v>2</v>
      </c>
      <c r="D24" s="24">
        <v>0</v>
      </c>
      <c r="E24" s="23">
        <v>0</v>
      </c>
      <c r="F24" s="24">
        <v>2</v>
      </c>
      <c r="G24" s="24">
        <v>0</v>
      </c>
      <c r="H24" s="24">
        <v>0</v>
      </c>
      <c r="I24" s="23">
        <v>0</v>
      </c>
      <c r="J24" s="37"/>
      <c r="K24" s="37"/>
      <c r="L24" s="38"/>
    </row>
    <row r="25" spans="1:12" x14ac:dyDescent="0.3">
      <c r="A25" s="72"/>
      <c r="B25" s="25" t="s">
        <v>28</v>
      </c>
      <c r="C25" s="24">
        <v>18</v>
      </c>
      <c r="D25" s="24">
        <v>15</v>
      </c>
      <c r="E25" s="23">
        <v>0</v>
      </c>
      <c r="F25" s="24">
        <v>65</v>
      </c>
      <c r="G25" s="24">
        <v>24</v>
      </c>
      <c r="H25" s="24">
        <v>0</v>
      </c>
      <c r="I25" s="23">
        <v>19</v>
      </c>
      <c r="J25" s="37"/>
      <c r="K25" s="37"/>
      <c r="L25" s="38"/>
    </row>
    <row r="26" spans="1:12" x14ac:dyDescent="0.3">
      <c r="A26" s="74" t="s">
        <v>22</v>
      </c>
      <c r="B26" s="26" t="s">
        <v>19</v>
      </c>
      <c r="C26" s="28">
        <v>1</v>
      </c>
      <c r="D26" s="28">
        <v>0</v>
      </c>
      <c r="E26" s="32">
        <v>0</v>
      </c>
      <c r="F26" s="28">
        <v>15</v>
      </c>
      <c r="G26" s="28">
        <v>0</v>
      </c>
      <c r="H26" s="28">
        <v>0</v>
      </c>
      <c r="I26" s="32">
        <v>0</v>
      </c>
      <c r="J26" s="28">
        <v>0</v>
      </c>
      <c r="K26" s="28">
        <v>0</v>
      </c>
      <c r="L26" s="32">
        <v>0</v>
      </c>
    </row>
    <row r="27" spans="1:12" x14ac:dyDescent="0.3">
      <c r="A27" s="74"/>
      <c r="B27" s="26" t="s">
        <v>20</v>
      </c>
      <c r="C27" s="6">
        <v>3</v>
      </c>
      <c r="D27" s="6">
        <v>0</v>
      </c>
      <c r="E27" s="28">
        <v>0</v>
      </c>
      <c r="F27" s="6">
        <v>15</v>
      </c>
      <c r="G27" s="6">
        <v>0</v>
      </c>
      <c r="H27" s="6">
        <v>0</v>
      </c>
      <c r="I27" s="28">
        <v>0</v>
      </c>
      <c r="J27" s="6">
        <v>0</v>
      </c>
      <c r="K27" s="6">
        <v>0</v>
      </c>
      <c r="L27" s="28">
        <v>0</v>
      </c>
    </row>
    <row r="28" spans="1:12" x14ac:dyDescent="0.3">
      <c r="A28" s="74"/>
      <c r="B28" s="26" t="s">
        <v>21</v>
      </c>
      <c r="C28" s="28">
        <v>2</v>
      </c>
      <c r="D28" s="28">
        <v>0</v>
      </c>
      <c r="E28" s="32">
        <v>0</v>
      </c>
      <c r="F28" s="39"/>
      <c r="G28" s="39"/>
      <c r="H28" s="39"/>
      <c r="I28" s="40"/>
      <c r="J28" s="6">
        <v>0</v>
      </c>
      <c r="K28" s="28">
        <v>0</v>
      </c>
      <c r="L28" s="32">
        <v>0</v>
      </c>
    </row>
    <row r="29" spans="1:12" x14ac:dyDescent="0.3">
      <c r="A29" s="74"/>
      <c r="B29" s="26" t="s">
        <v>27</v>
      </c>
      <c r="C29" s="28">
        <v>0</v>
      </c>
      <c r="D29" s="28">
        <v>0</v>
      </c>
      <c r="E29" s="32">
        <v>0</v>
      </c>
      <c r="F29" s="28">
        <v>1</v>
      </c>
      <c r="G29" s="28">
        <v>0</v>
      </c>
      <c r="H29" s="28">
        <v>0</v>
      </c>
      <c r="I29" s="32">
        <v>0</v>
      </c>
      <c r="J29" s="39"/>
      <c r="K29" s="39"/>
      <c r="L29" s="40"/>
    </row>
    <row r="30" spans="1:12" x14ac:dyDescent="0.3">
      <c r="A30" s="74"/>
      <c r="B30" s="26" t="s">
        <v>28</v>
      </c>
      <c r="C30" s="28">
        <v>1</v>
      </c>
      <c r="D30" s="28">
        <v>0</v>
      </c>
      <c r="E30" s="32">
        <v>0</v>
      </c>
      <c r="F30" s="28">
        <v>14</v>
      </c>
      <c r="G30" s="28">
        <v>0</v>
      </c>
      <c r="H30" s="28">
        <v>0</v>
      </c>
      <c r="I30" s="32">
        <v>0</v>
      </c>
      <c r="J30" s="39"/>
      <c r="K30" s="39"/>
      <c r="L30" s="40"/>
    </row>
    <row r="31" spans="1:12" x14ac:dyDescent="0.3">
      <c r="A31" s="73" t="s">
        <v>23</v>
      </c>
      <c r="B31" s="46" t="s">
        <v>19</v>
      </c>
      <c r="C31" s="48">
        <v>3</v>
      </c>
      <c r="D31" s="48">
        <v>0</v>
      </c>
      <c r="E31" s="50">
        <v>0</v>
      </c>
      <c r="F31" s="48">
        <v>11</v>
      </c>
      <c r="G31" s="48">
        <v>0</v>
      </c>
      <c r="H31" s="48">
        <v>0</v>
      </c>
      <c r="I31" s="50">
        <v>0</v>
      </c>
      <c r="J31" s="48">
        <v>0</v>
      </c>
      <c r="K31" s="48">
        <v>0</v>
      </c>
      <c r="L31" s="50">
        <v>0</v>
      </c>
    </row>
    <row r="32" spans="1:12" x14ac:dyDescent="0.3">
      <c r="A32" s="73"/>
      <c r="B32" s="46" t="s">
        <v>20</v>
      </c>
      <c r="C32" s="47">
        <v>14</v>
      </c>
      <c r="D32" s="47">
        <v>0</v>
      </c>
      <c r="E32" s="48">
        <v>0</v>
      </c>
      <c r="F32" s="47">
        <v>11</v>
      </c>
      <c r="G32" s="47">
        <v>0</v>
      </c>
      <c r="H32" s="47">
        <v>0</v>
      </c>
      <c r="I32" s="48">
        <v>0</v>
      </c>
      <c r="J32" s="47">
        <v>0</v>
      </c>
      <c r="K32" s="47">
        <v>0</v>
      </c>
      <c r="L32" s="48">
        <v>0</v>
      </c>
    </row>
    <row r="33" spans="1:12" x14ac:dyDescent="0.3">
      <c r="A33" s="73"/>
      <c r="B33" s="46" t="s">
        <v>21</v>
      </c>
      <c r="C33" s="48">
        <v>11</v>
      </c>
      <c r="D33" s="48">
        <v>0</v>
      </c>
      <c r="E33" s="50">
        <v>0</v>
      </c>
      <c r="F33" s="49"/>
      <c r="G33" s="49">
        <v>0</v>
      </c>
      <c r="H33" s="49">
        <v>0</v>
      </c>
      <c r="I33" s="51"/>
      <c r="J33" s="47">
        <v>0</v>
      </c>
      <c r="K33" s="48">
        <v>0</v>
      </c>
      <c r="L33" s="50">
        <v>0</v>
      </c>
    </row>
    <row r="34" spans="1:12" x14ac:dyDescent="0.3">
      <c r="A34" s="73"/>
      <c r="B34" s="46" t="s">
        <v>27</v>
      </c>
      <c r="C34" s="48">
        <v>0</v>
      </c>
      <c r="D34" s="48">
        <v>0</v>
      </c>
      <c r="E34" s="50">
        <v>0</v>
      </c>
      <c r="F34" s="48">
        <v>2</v>
      </c>
      <c r="G34" s="48">
        <v>0</v>
      </c>
      <c r="H34" s="48">
        <v>0</v>
      </c>
      <c r="I34" s="50">
        <v>0</v>
      </c>
      <c r="J34" s="49"/>
      <c r="K34" s="49"/>
      <c r="L34" s="51"/>
    </row>
    <row r="35" spans="1:12" x14ac:dyDescent="0.3">
      <c r="A35" s="73"/>
      <c r="B35" s="46" t="s">
        <v>28</v>
      </c>
      <c r="C35" s="48">
        <v>3</v>
      </c>
      <c r="D35" s="48">
        <v>0</v>
      </c>
      <c r="E35" s="50">
        <v>0</v>
      </c>
      <c r="F35" s="48">
        <v>9</v>
      </c>
      <c r="G35" s="48">
        <v>0</v>
      </c>
      <c r="H35" s="48">
        <v>0</v>
      </c>
      <c r="I35" s="50">
        <v>0</v>
      </c>
      <c r="J35" s="49"/>
      <c r="K35" s="49"/>
      <c r="L35" s="51"/>
    </row>
    <row r="36" spans="1:12" x14ac:dyDescent="0.3">
      <c r="A36" s="68" t="s">
        <v>24</v>
      </c>
      <c r="B36" s="53" t="s">
        <v>19</v>
      </c>
      <c r="C36" s="52">
        <v>0</v>
      </c>
      <c r="D36" s="52">
        <v>0</v>
      </c>
      <c r="E36" s="56">
        <v>0</v>
      </c>
      <c r="F36" s="52">
        <v>4</v>
      </c>
      <c r="G36" s="52">
        <v>0</v>
      </c>
      <c r="H36" s="52">
        <v>0</v>
      </c>
      <c r="I36" s="56">
        <v>0</v>
      </c>
      <c r="J36" s="52">
        <v>0</v>
      </c>
      <c r="K36" s="52">
        <v>0</v>
      </c>
      <c r="L36" s="56"/>
    </row>
    <row r="37" spans="1:12" x14ac:dyDescent="0.3">
      <c r="A37" s="68"/>
      <c r="B37" s="53" t="s">
        <v>20</v>
      </c>
      <c r="C37" s="54">
        <v>0</v>
      </c>
      <c r="D37" s="54">
        <v>0</v>
      </c>
      <c r="E37" s="52">
        <v>0</v>
      </c>
      <c r="F37" s="54">
        <v>4</v>
      </c>
      <c r="G37" s="54">
        <v>0</v>
      </c>
      <c r="H37" s="54">
        <v>0</v>
      </c>
      <c r="I37" s="52">
        <v>0</v>
      </c>
      <c r="J37" s="54">
        <v>0</v>
      </c>
      <c r="K37" s="54">
        <v>0</v>
      </c>
      <c r="L37" s="54">
        <v>0</v>
      </c>
    </row>
    <row r="38" spans="1:12" x14ac:dyDescent="0.3">
      <c r="A38" s="68"/>
      <c r="B38" s="53" t="s">
        <v>26</v>
      </c>
      <c r="C38" s="52">
        <v>0</v>
      </c>
      <c r="D38" s="52">
        <v>0</v>
      </c>
      <c r="E38" s="56">
        <v>0</v>
      </c>
      <c r="F38" s="55"/>
      <c r="G38" s="55"/>
      <c r="H38" s="55"/>
      <c r="I38" s="57"/>
      <c r="J38" s="54">
        <v>0</v>
      </c>
      <c r="K38" s="52">
        <v>0</v>
      </c>
      <c r="L38" s="56">
        <v>0</v>
      </c>
    </row>
    <row r="39" spans="1:12" x14ac:dyDescent="0.3">
      <c r="A39" s="68"/>
      <c r="B39" s="53" t="s">
        <v>27</v>
      </c>
      <c r="C39" s="52">
        <v>0</v>
      </c>
      <c r="D39" s="52">
        <v>0</v>
      </c>
      <c r="E39" s="56">
        <v>0</v>
      </c>
      <c r="F39" s="52">
        <v>0</v>
      </c>
      <c r="G39" s="52">
        <v>0</v>
      </c>
      <c r="H39" s="52">
        <v>0</v>
      </c>
      <c r="I39" s="56">
        <v>0</v>
      </c>
      <c r="J39" s="55"/>
      <c r="K39" s="55"/>
      <c r="L39" s="57"/>
    </row>
    <row r="40" spans="1:12" x14ac:dyDescent="0.3">
      <c r="A40" s="68"/>
      <c r="B40" s="53" t="s">
        <v>28</v>
      </c>
      <c r="C40" s="52">
        <v>0</v>
      </c>
      <c r="D40" s="52">
        <v>0</v>
      </c>
      <c r="E40" s="56">
        <v>0</v>
      </c>
      <c r="F40" s="52">
        <v>4</v>
      </c>
      <c r="G40" s="52">
        <v>0</v>
      </c>
      <c r="H40" s="52">
        <v>0</v>
      </c>
      <c r="I40" s="56">
        <v>0</v>
      </c>
      <c r="J40" s="55"/>
      <c r="K40" s="55"/>
      <c r="L40" s="57"/>
    </row>
    <row r="41" spans="1:12" x14ac:dyDescent="0.3">
      <c r="A41" s="69" t="s">
        <v>3</v>
      </c>
      <c r="B41" s="30" t="s">
        <v>19</v>
      </c>
      <c r="C41" s="21">
        <f t="shared" ref="C41:L41" si="3">SUM(C16,C21,C36,C31,C26)</f>
        <v>68</v>
      </c>
      <c r="D41" s="21">
        <f t="shared" si="3"/>
        <v>38</v>
      </c>
      <c r="E41" s="31">
        <f t="shared" si="3"/>
        <v>0</v>
      </c>
      <c r="F41" s="21">
        <f t="shared" si="3"/>
        <v>367</v>
      </c>
      <c r="G41" s="21">
        <f t="shared" si="3"/>
        <v>124</v>
      </c>
      <c r="H41" s="21">
        <f t="shared" si="3"/>
        <v>0</v>
      </c>
      <c r="I41" s="31">
        <f t="shared" si="3"/>
        <v>33</v>
      </c>
      <c r="J41" s="21">
        <f t="shared" si="3"/>
        <v>13</v>
      </c>
      <c r="K41" s="21">
        <f t="shared" si="3"/>
        <v>5</v>
      </c>
      <c r="L41" s="31">
        <f t="shared" si="3"/>
        <v>0</v>
      </c>
    </row>
    <row r="42" spans="1:12" x14ac:dyDescent="0.3">
      <c r="A42" s="69"/>
      <c r="B42" s="30" t="s">
        <v>20</v>
      </c>
      <c r="C42" s="45">
        <f t="shared" ref="C42:L42" si="4">SUM(C17,C22,C37,C32,C27)</f>
        <v>219</v>
      </c>
      <c r="D42" s="45">
        <f t="shared" si="4"/>
        <v>78</v>
      </c>
      <c r="E42" s="44">
        <f t="shared" si="4"/>
        <v>0</v>
      </c>
      <c r="F42" s="45">
        <f t="shared" si="4"/>
        <v>371</v>
      </c>
      <c r="G42" s="45">
        <f t="shared" si="4"/>
        <v>125</v>
      </c>
      <c r="H42" s="45">
        <f t="shared" si="4"/>
        <v>0</v>
      </c>
      <c r="I42" s="44">
        <f t="shared" si="4"/>
        <v>33</v>
      </c>
      <c r="J42" s="3">
        <f t="shared" si="4"/>
        <v>13</v>
      </c>
      <c r="K42" s="3">
        <f t="shared" si="4"/>
        <v>5</v>
      </c>
      <c r="L42" s="21">
        <f t="shared" si="4"/>
        <v>0</v>
      </c>
    </row>
    <row r="43" spans="1:12" x14ac:dyDescent="0.3">
      <c r="A43" s="69"/>
      <c r="B43" s="30" t="s">
        <v>26</v>
      </c>
      <c r="C43" s="21">
        <f>SUM(C18,C23,C38,C33,C28)</f>
        <v>143</v>
      </c>
      <c r="D43" s="21">
        <f>SUM(D18,D23,D38,D33,D28)</f>
        <v>57</v>
      </c>
      <c r="E43" s="31">
        <f>SUM(E18,E23,E38,E33,E28)</f>
        <v>0</v>
      </c>
      <c r="F43" s="41"/>
      <c r="G43" s="41"/>
      <c r="H43" s="41"/>
      <c r="I43" s="41"/>
      <c r="J43" s="21">
        <f>SUM(J18,J23,J38,J33,J28)</f>
        <v>13</v>
      </c>
      <c r="K43" s="21">
        <f>SUM(K18,K23,K38,K33,K28)</f>
        <v>5</v>
      </c>
      <c r="L43" s="31">
        <f>SUM(L18,L23,L38,L33,L28)</f>
        <v>0</v>
      </c>
    </row>
    <row r="44" spans="1:12" x14ac:dyDescent="0.3">
      <c r="A44" s="69"/>
      <c r="B44" s="30" t="s">
        <v>25</v>
      </c>
      <c r="C44" s="21">
        <f t="shared" ref="C44:I44" si="5">SUM(C20,C25,C40,C35,C30)</f>
        <v>65</v>
      </c>
      <c r="D44" s="21">
        <f t="shared" si="5"/>
        <v>20</v>
      </c>
      <c r="E44" s="31">
        <f t="shared" si="5"/>
        <v>0</v>
      </c>
      <c r="F44" s="21">
        <f t="shared" si="5"/>
        <v>345</v>
      </c>
      <c r="G44" s="21">
        <f t="shared" si="5"/>
        <v>109</v>
      </c>
      <c r="H44" s="21">
        <f t="shared" si="5"/>
        <v>0</v>
      </c>
      <c r="I44" s="31">
        <f t="shared" si="5"/>
        <v>33</v>
      </c>
      <c r="J44" s="41"/>
      <c r="K44" s="41"/>
      <c r="L44" s="42"/>
    </row>
  </sheetData>
  <mergeCells count="14">
    <mergeCell ref="A36:A40"/>
    <mergeCell ref="A41:A44"/>
    <mergeCell ref="J14:L14"/>
    <mergeCell ref="C14:E14"/>
    <mergeCell ref="F14:I14"/>
    <mergeCell ref="A16:A20"/>
    <mergeCell ref="A21:A25"/>
    <mergeCell ref="A31:A35"/>
    <mergeCell ref="A26:A30"/>
    <mergeCell ref="C2:F2"/>
    <mergeCell ref="G2:G3"/>
    <mergeCell ref="A1:J1"/>
    <mergeCell ref="A2:A3"/>
    <mergeCell ref="H2:J2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L. Slocum</dc:creator>
  <cp:lastModifiedBy>Nate</cp:lastModifiedBy>
  <cp:lastPrinted>2018-04-11T18:22:26Z</cp:lastPrinted>
  <dcterms:created xsi:type="dcterms:W3CDTF">2016-05-04T20:11:04Z</dcterms:created>
  <dcterms:modified xsi:type="dcterms:W3CDTF">2020-06-23T14:42:32Z</dcterms:modified>
</cp:coreProperties>
</file>